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ÍTEM 1" sheetId="1" r:id="rId1"/>
  </sheets>
  <definedNames/>
  <calcPr fullCalcOnLoad="1"/>
</workbook>
</file>

<file path=xl/sharedStrings.xml><?xml version="1.0" encoding="utf-8"?>
<sst xmlns="http://schemas.openxmlformats.org/spreadsheetml/2006/main" count="174" uniqueCount="108">
  <si>
    <t>UNIVERSIDAD TECNOLÓGICA DE PEREIRA</t>
  </si>
  <si>
    <t xml:space="preserve"> BIENES Y SUMINISTROS</t>
  </si>
  <si>
    <t>SUBITEM</t>
  </si>
  <si>
    <t>NOMBRE DEL ELEMENTO</t>
  </si>
  <si>
    <t>ESPECIFICACIÓN Y/O REFERENCIA</t>
  </si>
  <si>
    <t>UD DE MEDIDA</t>
  </si>
  <si>
    <t>MARCA O REFERENCIA</t>
  </si>
  <si>
    <t>CANT</t>
  </si>
  <si>
    <t>MARCA/MODELO/REFERENCIA (Ofertado)</t>
  </si>
  <si>
    <t>PRECIO UNITARIO (ANTES DE IVA)</t>
  </si>
  <si>
    <t>PRECIO UNITARIO IVA INCLUÍDO</t>
  </si>
  <si>
    <t>TIEMPO DE ENTREGA (Días Calendario)</t>
  </si>
  <si>
    <t>NA</t>
  </si>
  <si>
    <t>Unidad</t>
  </si>
  <si>
    <t>OBSERVACIONES:</t>
  </si>
  <si>
    <t>NOMBRE EMPRESA</t>
  </si>
  <si>
    <t>NIT</t>
  </si>
  <si>
    <t>NOMBRE REPRESENTANTE LEGAL</t>
  </si>
  <si>
    <t xml:space="preserve">FIRMA </t>
  </si>
  <si>
    <t>FECHA</t>
  </si>
  <si>
    <t>VALOR IVA</t>
  </si>
  <si>
    <t>TOTAL IVA INCLUIDO</t>
  </si>
  <si>
    <r>
      <t xml:space="preserve">PORCENTAJE IVA 
</t>
    </r>
    <r>
      <rPr>
        <b/>
        <sz val="11"/>
        <rFont val="Arial"/>
        <family val="2"/>
      </rPr>
      <t>( % )</t>
    </r>
  </si>
  <si>
    <t>"COMPRA DE EQUIPOS, ACCESORIOS, MATERIAL DE FERRETERIA E INSUMOS AGROPECUARIOS PARA EL JARDÍN BOTÁNICO"</t>
  </si>
  <si>
    <t>Amarras</t>
  </si>
  <si>
    <t>Alfardas De Pino Patula Inmunizado</t>
  </si>
  <si>
    <t>Pala</t>
  </si>
  <si>
    <t>Mediamadera  De Pino Patula Inmunizado</t>
  </si>
  <si>
    <t>Cabo</t>
  </si>
  <si>
    <t>Cemento</t>
  </si>
  <si>
    <t>Llave De Expansion</t>
  </si>
  <si>
    <t>Teja</t>
  </si>
  <si>
    <t>Tela Verde</t>
  </si>
  <si>
    <t>Alfardas  De Pino Patula Inmunizado</t>
  </si>
  <si>
    <t>Varetas  De Pino Patula Inmunizado</t>
  </si>
  <si>
    <t xml:space="preserve">Platon Buggy </t>
  </si>
  <si>
    <t>Plasticas para teja</t>
  </si>
  <si>
    <t>6m x 10 cm</t>
  </si>
  <si>
    <t>Metalica</t>
  </si>
  <si>
    <t>3m x 10 cm</t>
  </si>
  <si>
    <t>para Pala metalica</t>
  </si>
  <si>
    <t>Gris</t>
  </si>
  <si>
    <t>12 pulgadas</t>
  </si>
  <si>
    <t>NÂ° 10 Policarbonato</t>
  </si>
  <si>
    <t xml:space="preserve">De cerramiento de 2 m de alto </t>
  </si>
  <si>
    <t>3 m x 10 cm</t>
  </si>
  <si>
    <t>Tolva para buggy</t>
  </si>
  <si>
    <t>Metro</t>
  </si>
  <si>
    <t>AJONIT</t>
  </si>
  <si>
    <t>Tijera Podadora</t>
  </si>
  <si>
    <t xml:space="preserve">Tubo Bomba Metalico </t>
  </si>
  <si>
    <t>Kit General De Reparacion</t>
  </si>
  <si>
    <t>Varilla Embolo</t>
  </si>
  <si>
    <t xml:space="preserve">Tijera Podadoras </t>
  </si>
  <si>
    <t>Cartucho Vapores Organicos Gases Acidos</t>
  </si>
  <si>
    <t>De mano 8"</t>
  </si>
  <si>
    <t>RA-105X</t>
  </si>
  <si>
    <t>RC-K0X</t>
  </si>
  <si>
    <t>RC-404EX</t>
  </si>
  <si>
    <t>Dos manos</t>
  </si>
  <si>
    <t>POLIMERO AMARILLO</t>
  </si>
  <si>
    <t>Gavilan</t>
  </si>
  <si>
    <t>PRETUL</t>
  </si>
  <si>
    <t>Lubricante</t>
  </si>
  <si>
    <t>11 Onzas  - WD-40</t>
  </si>
  <si>
    <t>WD-40</t>
  </si>
  <si>
    <t>Broca Multiconstruccion</t>
  </si>
  <si>
    <t>1/2 x 10</t>
  </si>
  <si>
    <t>Cuchilla Para Guadana</t>
  </si>
  <si>
    <t xml:space="preserve">35 x 2 cm </t>
  </si>
  <si>
    <t xml:space="preserve">Cadena  Motosierra  </t>
  </si>
  <si>
    <t>Podadora de altura</t>
  </si>
  <si>
    <t>40 cm - Paso 325</t>
  </si>
  <si>
    <t>Cadena Motosierra</t>
  </si>
  <si>
    <t>90 cm - Super rapid 36</t>
  </si>
  <si>
    <t>Disco Sierra</t>
  </si>
  <si>
    <t>Dientes Pico 200-44</t>
  </si>
  <si>
    <t>3/8 x 8 x 10</t>
  </si>
  <si>
    <t>STIHL</t>
  </si>
  <si>
    <t>Motosierra Espada</t>
  </si>
  <si>
    <t>MS260-50CM</t>
  </si>
  <si>
    <t>Guadana  Mochila</t>
  </si>
  <si>
    <t>FR 235</t>
  </si>
  <si>
    <t>Tabla Para Formaleta</t>
  </si>
  <si>
    <t xml:space="preserve">24 cm x 3 m </t>
  </si>
  <si>
    <t>Afirmado</t>
  </si>
  <si>
    <t>viaje de 6 m3</t>
  </si>
  <si>
    <t>Barniz</t>
  </si>
  <si>
    <t xml:space="preserve">2,5 lt - Color Plus Caoba mate - </t>
  </si>
  <si>
    <t>Bloques De Concreto</t>
  </si>
  <si>
    <t>20 cm x 20 cm x 40 cm</t>
  </si>
  <si>
    <t xml:space="preserve">Tejas </t>
  </si>
  <si>
    <t>NÂ° 10 Luminit 5C (Marfil)</t>
  </si>
  <si>
    <t>Varilla Galvanizada Roscada</t>
  </si>
  <si>
    <t>1/2 pulgada x 1m</t>
  </si>
  <si>
    <t>Canales</t>
  </si>
  <si>
    <t>Amazonas completas (con tapas, soportes, uniones, bajantes)</t>
  </si>
  <si>
    <t>Tuercas</t>
  </si>
  <si>
    <t>1/2 pulgada</t>
  </si>
  <si>
    <t>Arena</t>
  </si>
  <si>
    <t>media</t>
  </si>
  <si>
    <t>Volqueta</t>
  </si>
  <si>
    <t>Volqueta de 6 m3</t>
  </si>
  <si>
    <t>Profilan</t>
  </si>
  <si>
    <t>COMPRA DE EQUIPOS, ACCESORIOS Y MATERIAL DE FERRETERIA</t>
  </si>
  <si>
    <t xml:space="preserve">ANEXO 1 ÍTEM 1 - PRESENTACION OFERTA </t>
  </si>
  <si>
    <t>VALOR TOTAL ÍTEM 1</t>
  </si>
  <si>
    <t xml:space="preserve"> INVITACIÓN PUBLICA BS 35 DE 2022</t>
  </si>
</sst>
</file>

<file path=xl/styles.xml><?xml version="1.0" encoding="utf-8"?>
<styleSheet xmlns="http://schemas.openxmlformats.org/spreadsheetml/2006/main">
  <numFmts count="13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[$$-240A]\ #,##0.00"/>
    <numFmt numFmtId="165" formatCode="[$-240A]dddd\,\ d\ &quot;de&quot;\ mmmm\ &quot;de&quot;\ yyyy"/>
    <numFmt numFmtId="166" formatCode="[$-240A]h:mm:ss\ AM/PM"/>
    <numFmt numFmtId="167" formatCode="&quot;$&quot;\ #,##0.00"/>
    <numFmt numFmtId="168" formatCode="_-[$$-240A]\ * #,##0.00_-;\-[$$-240A]\ * #,##0.00_-;_-[$$-240A]\ * &quot;-&quot;??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1"/>
      <name val="Calibri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/>
      <top/>
      <bottom style="medium"/>
    </border>
    <border>
      <left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1" fillId="0" borderId="0">
      <alignment/>
      <protection/>
    </xf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52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3" fontId="2" fillId="0" borderId="10" xfId="46" applyNumberFormat="1" applyFont="1" applyBorder="1" applyAlignment="1">
      <alignment horizontal="center" vertical="center" wrapText="1"/>
      <protection/>
    </xf>
    <xf numFmtId="3" fontId="2" fillId="0" borderId="11" xfId="46" applyNumberFormat="1" applyFont="1" applyBorder="1" applyAlignment="1">
      <alignment horizontal="center" vertical="center" wrapText="1"/>
      <protection/>
    </xf>
    <xf numFmtId="3" fontId="0" fillId="0" borderId="12" xfId="0" applyNumberFormat="1" applyFont="1" applyBorder="1" applyAlignment="1">
      <alignment horizontal="center" vertical="center"/>
    </xf>
    <xf numFmtId="0" fontId="39" fillId="0" borderId="0" xfId="0" applyFont="1" applyAlignment="1">
      <alignment/>
    </xf>
    <xf numFmtId="3" fontId="0" fillId="0" borderId="13" xfId="0" applyNumberFormat="1" applyFont="1" applyBorder="1" applyAlignment="1">
      <alignment horizontal="center" vertical="center"/>
    </xf>
    <xf numFmtId="0" fontId="4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3" fontId="3" fillId="0" borderId="13" xfId="0" applyNumberFormat="1" applyFont="1" applyBorder="1" applyAlignment="1">
      <alignment horizontal="center" vertical="center"/>
    </xf>
    <xf numFmtId="44" fontId="39" fillId="0" borderId="14" xfId="50" applyFont="1" applyBorder="1" applyAlignment="1">
      <alignment horizontal="center" vertical="center"/>
    </xf>
    <xf numFmtId="44" fontId="39" fillId="0" borderId="15" xfId="50" applyFont="1" applyBorder="1" applyAlignment="1">
      <alignment horizontal="center" vertical="center"/>
    </xf>
    <xf numFmtId="168" fontId="39" fillId="0" borderId="14" xfId="54" applyNumberFormat="1" applyFont="1" applyBorder="1" applyAlignment="1">
      <alignment/>
    </xf>
    <xf numFmtId="168" fontId="39" fillId="0" borderId="15" xfId="54" applyNumberFormat="1" applyFont="1" applyBorder="1" applyAlignment="1">
      <alignment/>
    </xf>
    <xf numFmtId="3" fontId="0" fillId="0" borderId="14" xfId="0" applyNumberFormat="1" applyFont="1" applyBorder="1" applyAlignment="1" applyProtection="1">
      <alignment horizontal="center" vertical="center" wrapText="1"/>
      <protection locked="0"/>
    </xf>
    <xf numFmtId="0" fontId="39" fillId="0" borderId="14" xfId="0" applyFont="1" applyBorder="1" applyAlignment="1" applyProtection="1">
      <alignment/>
      <protection locked="0"/>
    </xf>
    <xf numFmtId="3" fontId="3" fillId="0" borderId="15" xfId="0" applyNumberFormat="1" applyFont="1" applyBorder="1" applyAlignment="1" applyProtection="1">
      <alignment horizontal="center" vertical="center" wrapText="1"/>
      <protection locked="0"/>
    </xf>
    <xf numFmtId="0" fontId="3" fillId="0" borderId="15" xfId="0" applyFont="1" applyBorder="1" applyAlignment="1" applyProtection="1">
      <alignment/>
      <protection locked="0"/>
    </xf>
    <xf numFmtId="3" fontId="0" fillId="0" borderId="15" xfId="0" applyNumberFormat="1" applyFont="1" applyBorder="1" applyAlignment="1" applyProtection="1">
      <alignment horizontal="center" vertical="center" wrapText="1"/>
      <protection locked="0"/>
    </xf>
    <xf numFmtId="0" fontId="39" fillId="0" borderId="15" xfId="0" applyFont="1" applyBorder="1" applyAlignment="1" applyProtection="1">
      <alignment/>
      <protection locked="0"/>
    </xf>
    <xf numFmtId="0" fontId="0" fillId="0" borderId="16" xfId="0" applyFont="1" applyBorder="1" applyAlignment="1" applyProtection="1">
      <alignment/>
      <protection locked="0"/>
    </xf>
    <xf numFmtId="0" fontId="0" fillId="0" borderId="17" xfId="0" applyFont="1" applyBorder="1" applyAlignment="1" applyProtection="1">
      <alignment/>
      <protection locked="0"/>
    </xf>
    <xf numFmtId="0" fontId="0" fillId="0" borderId="0" xfId="0" applyFont="1" applyAlignment="1" applyProtection="1">
      <alignment horizontal="center" vertical="center"/>
      <protection locked="0"/>
    </xf>
    <xf numFmtId="9" fontId="39" fillId="0" borderId="15" xfId="54" applyFont="1" applyBorder="1" applyAlignment="1" applyProtection="1">
      <alignment/>
      <protection locked="0"/>
    </xf>
    <xf numFmtId="9" fontId="39" fillId="0" borderId="18" xfId="54" applyFont="1" applyBorder="1" applyAlignment="1" applyProtection="1">
      <alignment/>
      <protection locked="0"/>
    </xf>
    <xf numFmtId="44" fontId="39" fillId="0" borderId="14" xfId="0" applyNumberFormat="1" applyFont="1" applyBorder="1" applyAlignment="1">
      <alignment/>
    </xf>
    <xf numFmtId="44" fontId="3" fillId="0" borderId="15" xfId="0" applyNumberFormat="1" applyFont="1" applyBorder="1" applyAlignment="1">
      <alignment/>
    </xf>
    <xf numFmtId="0" fontId="23" fillId="0" borderId="0" xfId="0" applyFont="1" applyAlignment="1">
      <alignment/>
    </xf>
    <xf numFmtId="9" fontId="23" fillId="0" borderId="0" xfId="54" applyFont="1" applyAlignment="1">
      <alignment/>
    </xf>
    <xf numFmtId="44" fontId="39" fillId="0" borderId="14" xfId="50" applyFont="1" applyBorder="1" applyAlignment="1" applyProtection="1">
      <alignment/>
      <protection locked="0"/>
    </xf>
    <xf numFmtId="44" fontId="3" fillId="0" borderId="15" xfId="50" applyFont="1" applyBorder="1" applyAlignment="1" applyProtection="1">
      <alignment/>
      <protection locked="0"/>
    </xf>
    <xf numFmtId="0" fontId="39" fillId="0" borderId="19" xfId="0" applyFont="1" applyFill="1" applyBorder="1" applyAlignment="1">
      <alignment horizontal="center" vertical="center" wrapText="1"/>
    </xf>
    <xf numFmtId="0" fontId="39" fillId="0" borderId="19" xfId="0" applyFont="1" applyBorder="1" applyAlignment="1" applyProtection="1">
      <alignment/>
      <protection locked="0"/>
    </xf>
    <xf numFmtId="164" fontId="40" fillId="0" borderId="20" xfId="51" applyNumberFormat="1" applyFont="1" applyBorder="1" applyAlignment="1">
      <alignment/>
    </xf>
    <xf numFmtId="0" fontId="0" fillId="0" borderId="15" xfId="0" applyBorder="1" applyAlignment="1">
      <alignment horizontal="center" vertical="center" wrapText="1"/>
    </xf>
    <xf numFmtId="9" fontId="39" fillId="0" borderId="21" xfId="54" applyFont="1" applyBorder="1" applyAlignment="1" applyProtection="1">
      <alignment/>
      <protection locked="0"/>
    </xf>
    <xf numFmtId="3" fontId="2" fillId="0" borderId="22" xfId="46" applyNumberFormat="1" applyFont="1" applyBorder="1" applyAlignment="1">
      <alignment horizontal="center" vertical="center" wrapText="1"/>
      <protection/>
    </xf>
    <xf numFmtId="0" fontId="0" fillId="0" borderId="21" xfId="0" applyBorder="1" applyAlignment="1">
      <alignment horizontal="center" vertical="center" wrapText="1"/>
    </xf>
    <xf numFmtId="0" fontId="38" fillId="0" borderId="0" xfId="0" applyFont="1" applyAlignment="1">
      <alignment horizontal="left"/>
    </xf>
    <xf numFmtId="0" fontId="21" fillId="0" borderId="0" xfId="46" applyFont="1" applyBorder="1" applyAlignment="1">
      <alignment horizontal="center" vertical="center"/>
      <protection/>
    </xf>
    <xf numFmtId="0" fontId="21" fillId="0" borderId="0" xfId="46" applyFont="1" applyFill="1" applyBorder="1" applyAlignment="1">
      <alignment horizontal="center" vertical="center"/>
      <protection/>
    </xf>
    <xf numFmtId="0" fontId="38" fillId="0" borderId="0" xfId="0" applyFont="1" applyAlignment="1">
      <alignment horizontal="left" wrapText="1"/>
    </xf>
    <xf numFmtId="0" fontId="38" fillId="0" borderId="23" xfId="0" applyFont="1" applyBorder="1" applyAlignment="1">
      <alignment horizontal="center" vertical="center"/>
    </xf>
    <xf numFmtId="0" fontId="38" fillId="0" borderId="24" xfId="0" applyFont="1" applyBorder="1" applyAlignment="1">
      <alignment horizontal="center" vertical="center"/>
    </xf>
    <xf numFmtId="0" fontId="38" fillId="0" borderId="25" xfId="0" applyFont="1" applyBorder="1" applyAlignment="1">
      <alignment horizontal="center" vertical="center"/>
    </xf>
    <xf numFmtId="0" fontId="38" fillId="0" borderId="26" xfId="0" applyFont="1" applyBorder="1" applyAlignment="1">
      <alignment horizontal="center" vertical="center"/>
    </xf>
    <xf numFmtId="0" fontId="40" fillId="0" borderId="24" xfId="0" applyFont="1" applyBorder="1" applyAlignment="1" applyProtection="1">
      <alignment horizontal="left" vertical="center" wrapText="1"/>
      <protection locked="0"/>
    </xf>
    <xf numFmtId="0" fontId="40" fillId="0" borderId="26" xfId="0" applyFont="1" applyBorder="1" applyAlignment="1" applyProtection="1">
      <alignment horizontal="left" vertical="center" wrapText="1"/>
      <protection locked="0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xcel Built-in Normal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43"/>
  <sheetViews>
    <sheetView tabSelected="1" zoomScalePageLayoutView="0" workbookViewId="0" topLeftCell="A1">
      <selection activeCell="I39" sqref="I39"/>
    </sheetView>
  </sheetViews>
  <sheetFormatPr defaultColWidth="11.421875" defaultRowHeight="15"/>
  <cols>
    <col min="1" max="1" width="10.28125" style="1" customWidth="1"/>
    <col min="2" max="2" width="49.28125" style="0" customWidth="1"/>
    <col min="3" max="3" width="52.140625" style="0" customWidth="1"/>
    <col min="4" max="4" width="17.57421875" style="0" customWidth="1"/>
    <col min="5" max="5" width="13.7109375" style="0" customWidth="1"/>
    <col min="6" max="6" width="8.140625" style="0" bestFit="1" customWidth="1"/>
    <col min="7" max="7" width="22.421875" style="0" customWidth="1"/>
    <col min="8" max="8" width="19.140625" style="0" customWidth="1"/>
    <col min="9" max="10" width="12.28125" style="0" customWidth="1"/>
    <col min="11" max="11" width="20.421875" style="0" bestFit="1" customWidth="1"/>
    <col min="12" max="12" width="14.57421875" style="0" bestFit="1" customWidth="1"/>
    <col min="13" max="13" width="14.8515625" style="0" customWidth="1"/>
  </cols>
  <sheetData>
    <row r="1" spans="2:13" ht="15">
      <c r="B1" s="1"/>
      <c r="C1" s="1"/>
      <c r="D1" s="1"/>
      <c r="E1" s="1"/>
      <c r="F1" s="2"/>
      <c r="G1" s="1"/>
      <c r="H1" s="1"/>
      <c r="I1" s="1"/>
      <c r="J1" s="1"/>
      <c r="K1" s="1"/>
      <c r="L1" s="1"/>
      <c r="M1" s="1"/>
    </row>
    <row r="2" spans="1:13" ht="15">
      <c r="A2" s="43" t="s">
        <v>0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</row>
    <row r="3" spans="1:13" ht="15">
      <c r="A3" s="43" t="s">
        <v>1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</row>
    <row r="4" spans="1:13" ht="15">
      <c r="A4" s="44" t="s">
        <v>107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</row>
    <row r="5" spans="1:13" ht="15" customHeight="1">
      <c r="A5" s="43" t="s">
        <v>23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</row>
    <row r="6" spans="1:13" ht="15">
      <c r="A6" s="43" t="s">
        <v>105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</row>
    <row r="7" spans="1:13" ht="15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</row>
    <row r="8" spans="1:7" ht="15">
      <c r="A8" s="42" t="s">
        <v>104</v>
      </c>
      <c r="B8" s="42"/>
      <c r="C8" s="42"/>
      <c r="D8" s="42"/>
      <c r="E8" s="42"/>
      <c r="F8" s="42"/>
      <c r="G8" s="42"/>
    </row>
    <row r="9" ht="15.75" thickBot="1"/>
    <row r="10" spans="1:13" ht="48" customHeight="1" thickBot="1">
      <c r="A10" s="3" t="s">
        <v>2</v>
      </c>
      <c r="B10" s="40" t="s">
        <v>3</v>
      </c>
      <c r="C10" s="40" t="s">
        <v>4</v>
      </c>
      <c r="D10" s="40" t="s">
        <v>5</v>
      </c>
      <c r="E10" s="40" t="s">
        <v>6</v>
      </c>
      <c r="F10" s="40" t="s">
        <v>7</v>
      </c>
      <c r="G10" s="4" t="s">
        <v>8</v>
      </c>
      <c r="H10" s="4" t="s">
        <v>9</v>
      </c>
      <c r="I10" s="40" t="s">
        <v>22</v>
      </c>
      <c r="J10" s="4" t="s">
        <v>20</v>
      </c>
      <c r="K10" s="4" t="s">
        <v>10</v>
      </c>
      <c r="L10" s="4" t="s">
        <v>21</v>
      </c>
      <c r="M10" s="4" t="s">
        <v>11</v>
      </c>
    </row>
    <row r="11" spans="1:13" s="6" customFormat="1" ht="15">
      <c r="A11" s="5">
        <v>1</v>
      </c>
      <c r="B11" s="41" t="s">
        <v>24</v>
      </c>
      <c r="C11" s="41" t="s">
        <v>36</v>
      </c>
      <c r="D11" s="41" t="s">
        <v>13</v>
      </c>
      <c r="E11" s="41" t="s">
        <v>12</v>
      </c>
      <c r="F11" s="41">
        <v>200</v>
      </c>
      <c r="G11" s="18"/>
      <c r="H11" s="33"/>
      <c r="I11" s="39"/>
      <c r="J11" s="16">
        <f>H11*I11</f>
        <v>0</v>
      </c>
      <c r="K11" s="14">
        <f>ROUND(H11+J11,0)</f>
        <v>0</v>
      </c>
      <c r="L11" s="29">
        <f>K11*F11</f>
        <v>0</v>
      </c>
      <c r="M11" s="19"/>
    </row>
    <row r="12" spans="1:13" s="6" customFormat="1" ht="15">
      <c r="A12" s="13">
        <v>2</v>
      </c>
      <c r="B12" s="38" t="s">
        <v>25</v>
      </c>
      <c r="C12" s="38" t="s">
        <v>37</v>
      </c>
      <c r="D12" s="38" t="s">
        <v>13</v>
      </c>
      <c r="E12" s="38" t="s">
        <v>12</v>
      </c>
      <c r="F12" s="38">
        <v>18</v>
      </c>
      <c r="G12" s="20"/>
      <c r="H12" s="34"/>
      <c r="I12" s="27"/>
      <c r="J12" s="17">
        <f aca="true" t="shared" si="0" ref="J12:J21">H12*I12</f>
        <v>0</v>
      </c>
      <c r="K12" s="15">
        <f aca="true" t="shared" si="1" ref="K12:L22">ROUND(H12+J12,0)</f>
        <v>0</v>
      </c>
      <c r="L12" s="30">
        <f>K12*F12</f>
        <v>0</v>
      </c>
      <c r="M12" s="21"/>
    </row>
    <row r="13" spans="1:13" s="6" customFormat="1" ht="15">
      <c r="A13" s="13">
        <v>3</v>
      </c>
      <c r="B13" s="38" t="s">
        <v>26</v>
      </c>
      <c r="C13" s="38" t="s">
        <v>38</v>
      </c>
      <c r="D13" s="38" t="s">
        <v>13</v>
      </c>
      <c r="E13" s="38" t="s">
        <v>12</v>
      </c>
      <c r="F13" s="38">
        <v>2</v>
      </c>
      <c r="G13" s="20"/>
      <c r="H13" s="34"/>
      <c r="I13" s="27"/>
      <c r="J13" s="17">
        <f t="shared" si="0"/>
        <v>0</v>
      </c>
      <c r="K13" s="15">
        <f t="shared" si="1"/>
        <v>0</v>
      </c>
      <c r="L13" s="30">
        <f aca="true" t="shared" si="2" ref="L13:L21">K13*F13</f>
        <v>0</v>
      </c>
      <c r="M13" s="21"/>
    </row>
    <row r="14" spans="1:13" s="6" customFormat="1" ht="15">
      <c r="A14" s="7">
        <v>4</v>
      </c>
      <c r="B14" s="38" t="s">
        <v>27</v>
      </c>
      <c r="C14" s="38" t="s">
        <v>39</v>
      </c>
      <c r="D14" s="38" t="s">
        <v>13</v>
      </c>
      <c r="E14" s="38" t="s">
        <v>12</v>
      </c>
      <c r="F14" s="38">
        <v>100</v>
      </c>
      <c r="G14" s="22"/>
      <c r="H14" s="34"/>
      <c r="I14" s="27"/>
      <c r="J14" s="17">
        <f t="shared" si="0"/>
        <v>0</v>
      </c>
      <c r="K14" s="15">
        <f t="shared" si="1"/>
        <v>0</v>
      </c>
      <c r="L14" s="30">
        <f t="shared" si="2"/>
        <v>0</v>
      </c>
      <c r="M14" s="23"/>
    </row>
    <row r="15" spans="1:13" s="6" customFormat="1" ht="15">
      <c r="A15" s="7">
        <v>5</v>
      </c>
      <c r="B15" s="38" t="s">
        <v>28</v>
      </c>
      <c r="C15" s="38" t="s">
        <v>40</v>
      </c>
      <c r="D15" s="38" t="s">
        <v>13</v>
      </c>
      <c r="E15" s="38" t="s">
        <v>12</v>
      </c>
      <c r="F15" s="38">
        <v>2</v>
      </c>
      <c r="G15" s="22"/>
      <c r="H15" s="34"/>
      <c r="I15" s="27"/>
      <c r="J15" s="17">
        <f t="shared" si="0"/>
        <v>0</v>
      </c>
      <c r="K15" s="15">
        <f t="shared" si="1"/>
        <v>0</v>
      </c>
      <c r="L15" s="30">
        <f t="shared" si="2"/>
        <v>0</v>
      </c>
      <c r="M15" s="23"/>
    </row>
    <row r="16" spans="1:13" s="6" customFormat="1" ht="15">
      <c r="A16" s="7">
        <v>6</v>
      </c>
      <c r="B16" s="38" t="s">
        <v>29</v>
      </c>
      <c r="C16" s="38" t="s">
        <v>41</v>
      </c>
      <c r="D16" s="38" t="s">
        <v>13</v>
      </c>
      <c r="E16" s="38" t="s">
        <v>12</v>
      </c>
      <c r="F16" s="38">
        <v>50</v>
      </c>
      <c r="G16" s="22"/>
      <c r="H16" s="34"/>
      <c r="I16" s="27"/>
      <c r="J16" s="17">
        <f t="shared" si="0"/>
        <v>0</v>
      </c>
      <c r="K16" s="15">
        <f t="shared" si="1"/>
        <v>0</v>
      </c>
      <c r="L16" s="30">
        <f t="shared" si="2"/>
        <v>0</v>
      </c>
      <c r="M16" s="23"/>
    </row>
    <row r="17" spans="1:13" s="6" customFormat="1" ht="15">
      <c r="A17" s="7">
        <v>7</v>
      </c>
      <c r="B17" s="38" t="s">
        <v>30</v>
      </c>
      <c r="C17" s="38" t="s">
        <v>42</v>
      </c>
      <c r="D17" s="38" t="s">
        <v>13</v>
      </c>
      <c r="E17" s="38" t="s">
        <v>12</v>
      </c>
      <c r="F17" s="38">
        <v>1</v>
      </c>
      <c r="G17" s="22"/>
      <c r="H17" s="34"/>
      <c r="I17" s="27"/>
      <c r="J17" s="17">
        <f t="shared" si="0"/>
        <v>0</v>
      </c>
      <c r="K17" s="15">
        <f t="shared" si="1"/>
        <v>0</v>
      </c>
      <c r="L17" s="30">
        <f t="shared" si="2"/>
        <v>0</v>
      </c>
      <c r="M17" s="23"/>
    </row>
    <row r="18" spans="1:13" s="6" customFormat="1" ht="15">
      <c r="A18" s="7">
        <v>8</v>
      </c>
      <c r="B18" s="38" t="s">
        <v>31</v>
      </c>
      <c r="C18" s="38" t="s">
        <v>43</v>
      </c>
      <c r="D18" s="38" t="s">
        <v>13</v>
      </c>
      <c r="E18" s="38" t="s">
        <v>48</v>
      </c>
      <c r="F18" s="38">
        <v>24</v>
      </c>
      <c r="G18" s="22"/>
      <c r="H18" s="34"/>
      <c r="I18" s="27"/>
      <c r="J18" s="17">
        <f t="shared" si="0"/>
        <v>0</v>
      </c>
      <c r="K18" s="15">
        <f t="shared" si="1"/>
        <v>0</v>
      </c>
      <c r="L18" s="30">
        <f t="shared" si="2"/>
        <v>0</v>
      </c>
      <c r="M18" s="23"/>
    </row>
    <row r="19" spans="1:13" s="6" customFormat="1" ht="15">
      <c r="A19" s="7">
        <v>9</v>
      </c>
      <c r="B19" s="38" t="s">
        <v>32</v>
      </c>
      <c r="C19" s="38" t="s">
        <v>44</v>
      </c>
      <c r="D19" s="38" t="s">
        <v>47</v>
      </c>
      <c r="E19" s="38" t="s">
        <v>12</v>
      </c>
      <c r="F19" s="38">
        <v>30</v>
      </c>
      <c r="G19" s="22"/>
      <c r="H19" s="34"/>
      <c r="I19" s="27"/>
      <c r="J19" s="17">
        <f t="shared" si="0"/>
        <v>0</v>
      </c>
      <c r="K19" s="15">
        <f t="shared" si="1"/>
        <v>0</v>
      </c>
      <c r="L19" s="30">
        <f t="shared" si="2"/>
        <v>0</v>
      </c>
      <c r="M19" s="23"/>
    </row>
    <row r="20" spans="1:13" s="6" customFormat="1" ht="15">
      <c r="A20" s="7">
        <v>10</v>
      </c>
      <c r="B20" s="38" t="s">
        <v>33</v>
      </c>
      <c r="C20" s="38" t="s">
        <v>39</v>
      </c>
      <c r="D20" s="38" t="s">
        <v>13</v>
      </c>
      <c r="E20" s="38" t="s">
        <v>12</v>
      </c>
      <c r="F20" s="38">
        <v>35</v>
      </c>
      <c r="G20" s="22"/>
      <c r="H20" s="34"/>
      <c r="I20" s="27"/>
      <c r="J20" s="17">
        <f t="shared" si="0"/>
        <v>0</v>
      </c>
      <c r="K20" s="15">
        <f t="shared" si="1"/>
        <v>0</v>
      </c>
      <c r="L20" s="30">
        <f t="shared" si="2"/>
        <v>0</v>
      </c>
      <c r="M20" s="23"/>
    </row>
    <row r="21" spans="1:13" s="6" customFormat="1" ht="15.75" customHeight="1">
      <c r="A21" s="7">
        <v>11</v>
      </c>
      <c r="B21" s="38" t="s">
        <v>34</v>
      </c>
      <c r="C21" s="38" t="s">
        <v>45</v>
      </c>
      <c r="D21" s="38" t="s">
        <v>13</v>
      </c>
      <c r="E21" s="38" t="s">
        <v>12</v>
      </c>
      <c r="F21" s="38">
        <v>60</v>
      </c>
      <c r="G21" s="22"/>
      <c r="H21" s="34"/>
      <c r="I21" s="27"/>
      <c r="J21" s="17">
        <f t="shared" si="0"/>
        <v>0</v>
      </c>
      <c r="K21" s="15">
        <f t="shared" si="1"/>
        <v>0</v>
      </c>
      <c r="L21" s="30">
        <f t="shared" si="2"/>
        <v>0</v>
      </c>
      <c r="M21" s="23"/>
    </row>
    <row r="22" spans="1:13" s="6" customFormat="1" ht="15.75" customHeight="1">
      <c r="A22" s="7">
        <v>12</v>
      </c>
      <c r="B22" s="38" t="s">
        <v>35</v>
      </c>
      <c r="C22" s="38" t="s">
        <v>46</v>
      </c>
      <c r="D22" s="38" t="s">
        <v>13</v>
      </c>
      <c r="E22" s="38" t="s">
        <v>12</v>
      </c>
      <c r="F22" s="38">
        <v>2</v>
      </c>
      <c r="G22" s="35"/>
      <c r="H22" s="34"/>
      <c r="I22" s="27"/>
      <c r="J22" s="17">
        <f>H22*I22</f>
        <v>0</v>
      </c>
      <c r="K22" s="15">
        <f t="shared" si="1"/>
        <v>0</v>
      </c>
      <c r="L22" s="15">
        <f t="shared" si="1"/>
        <v>0</v>
      </c>
      <c r="M22" s="36"/>
    </row>
    <row r="23" spans="1:13" s="6" customFormat="1" ht="15">
      <c r="A23" s="7">
        <v>13</v>
      </c>
      <c r="B23" s="38" t="s">
        <v>49</v>
      </c>
      <c r="C23" s="38" t="s">
        <v>55</v>
      </c>
      <c r="D23" s="38" t="s">
        <v>13</v>
      </c>
      <c r="E23" s="38" t="s">
        <v>61</v>
      </c>
      <c r="F23" s="38">
        <v>5</v>
      </c>
      <c r="G23" s="35"/>
      <c r="H23" s="34"/>
      <c r="I23" s="27"/>
      <c r="J23" s="17">
        <f aca="true" t="shared" si="3" ref="J23:J35">H23*I23</f>
        <v>0</v>
      </c>
      <c r="K23" s="15">
        <f aca="true" t="shared" si="4" ref="K23:K35">ROUND(H23+J23,0)</f>
        <v>0</v>
      </c>
      <c r="L23" s="15">
        <f aca="true" t="shared" si="5" ref="L23:L35">ROUND(I23+K23,0)</f>
        <v>0</v>
      </c>
      <c r="M23" s="36"/>
    </row>
    <row r="24" spans="1:13" s="6" customFormat="1" ht="15">
      <c r="A24" s="7">
        <v>14</v>
      </c>
      <c r="B24" s="38" t="s">
        <v>50</v>
      </c>
      <c r="C24" s="38" t="s">
        <v>56</v>
      </c>
      <c r="D24" s="38" t="s">
        <v>13</v>
      </c>
      <c r="E24" s="38" t="s">
        <v>12</v>
      </c>
      <c r="F24" s="38">
        <v>2</v>
      </c>
      <c r="G24" s="35"/>
      <c r="H24" s="34"/>
      <c r="I24" s="27"/>
      <c r="J24" s="17">
        <f t="shared" si="3"/>
        <v>0</v>
      </c>
      <c r="K24" s="15">
        <f t="shared" si="4"/>
        <v>0</v>
      </c>
      <c r="L24" s="15">
        <f t="shared" si="5"/>
        <v>0</v>
      </c>
      <c r="M24" s="36"/>
    </row>
    <row r="25" spans="1:13" s="6" customFormat="1" ht="15">
      <c r="A25" s="7">
        <v>15</v>
      </c>
      <c r="B25" s="38" t="s">
        <v>51</v>
      </c>
      <c r="C25" s="38" t="s">
        <v>57</v>
      </c>
      <c r="D25" s="38" t="s">
        <v>13</v>
      </c>
      <c r="E25" s="38" t="s">
        <v>12</v>
      </c>
      <c r="F25" s="38">
        <v>2</v>
      </c>
      <c r="G25" s="35"/>
      <c r="H25" s="34"/>
      <c r="I25" s="27"/>
      <c r="J25" s="17">
        <f t="shared" si="3"/>
        <v>0</v>
      </c>
      <c r="K25" s="15">
        <f t="shared" si="4"/>
        <v>0</v>
      </c>
      <c r="L25" s="15">
        <f t="shared" si="5"/>
        <v>0</v>
      </c>
      <c r="M25" s="36"/>
    </row>
    <row r="26" spans="1:13" s="6" customFormat="1" ht="15">
      <c r="A26" s="7">
        <v>16</v>
      </c>
      <c r="B26" s="38" t="s">
        <v>52</v>
      </c>
      <c r="C26" s="38" t="s">
        <v>58</v>
      </c>
      <c r="D26" s="38" t="s">
        <v>13</v>
      </c>
      <c r="E26" s="38" t="s">
        <v>12</v>
      </c>
      <c r="F26" s="38">
        <v>2</v>
      </c>
      <c r="G26" s="35"/>
      <c r="H26" s="34"/>
      <c r="I26" s="27"/>
      <c r="J26" s="17">
        <f t="shared" si="3"/>
        <v>0</v>
      </c>
      <c r="K26" s="15">
        <f t="shared" si="4"/>
        <v>0</v>
      </c>
      <c r="L26" s="15">
        <f t="shared" si="5"/>
        <v>0</v>
      </c>
      <c r="M26" s="36"/>
    </row>
    <row r="27" spans="1:13" s="6" customFormat="1" ht="15">
      <c r="A27" s="7">
        <v>17</v>
      </c>
      <c r="B27" s="38" t="s">
        <v>53</v>
      </c>
      <c r="C27" s="38" t="s">
        <v>59</v>
      </c>
      <c r="D27" s="38" t="s">
        <v>13</v>
      </c>
      <c r="E27" s="38" t="s">
        <v>62</v>
      </c>
      <c r="F27" s="38">
        <v>2</v>
      </c>
      <c r="G27" s="35"/>
      <c r="H27" s="34"/>
      <c r="I27" s="27"/>
      <c r="J27" s="17">
        <f t="shared" si="3"/>
        <v>0</v>
      </c>
      <c r="K27" s="15">
        <f t="shared" si="4"/>
        <v>0</v>
      </c>
      <c r="L27" s="15">
        <f t="shared" si="5"/>
        <v>0</v>
      </c>
      <c r="M27" s="36"/>
    </row>
    <row r="28" spans="1:13" s="6" customFormat="1" ht="15">
      <c r="A28" s="7">
        <v>18</v>
      </c>
      <c r="B28" s="38" t="s">
        <v>54</v>
      </c>
      <c r="C28" s="38" t="s">
        <v>60</v>
      </c>
      <c r="D28" s="38" t="s">
        <v>13</v>
      </c>
      <c r="E28" s="38" t="s">
        <v>12</v>
      </c>
      <c r="F28" s="38">
        <v>4</v>
      </c>
      <c r="G28" s="35"/>
      <c r="H28" s="34"/>
      <c r="I28" s="27"/>
      <c r="J28" s="17">
        <f t="shared" si="3"/>
        <v>0</v>
      </c>
      <c r="K28" s="15">
        <f t="shared" si="4"/>
        <v>0</v>
      </c>
      <c r="L28" s="15">
        <f t="shared" si="5"/>
        <v>0</v>
      </c>
      <c r="M28" s="36"/>
    </row>
    <row r="29" spans="1:13" s="6" customFormat="1" ht="15">
      <c r="A29" s="7">
        <v>19</v>
      </c>
      <c r="B29" s="38" t="s">
        <v>63</v>
      </c>
      <c r="C29" s="38" t="s">
        <v>64</v>
      </c>
      <c r="D29" s="38" t="s">
        <v>13</v>
      </c>
      <c r="E29" s="38" t="s">
        <v>65</v>
      </c>
      <c r="F29" s="38">
        <v>2</v>
      </c>
      <c r="G29" s="35"/>
      <c r="H29" s="34"/>
      <c r="I29" s="27"/>
      <c r="J29" s="17">
        <f t="shared" si="3"/>
        <v>0</v>
      </c>
      <c r="K29" s="15">
        <f t="shared" si="4"/>
        <v>0</v>
      </c>
      <c r="L29" s="15">
        <f t="shared" si="5"/>
        <v>0</v>
      </c>
      <c r="M29" s="36"/>
    </row>
    <row r="30" spans="1:13" s="6" customFormat="1" ht="15">
      <c r="A30" s="7">
        <v>20</v>
      </c>
      <c r="B30" s="38" t="s">
        <v>66</v>
      </c>
      <c r="C30" s="38" t="s">
        <v>67</v>
      </c>
      <c r="D30" s="38" t="s">
        <v>13</v>
      </c>
      <c r="E30" s="38" t="s">
        <v>12</v>
      </c>
      <c r="F30" s="38">
        <v>1</v>
      </c>
      <c r="G30" s="35"/>
      <c r="H30" s="34"/>
      <c r="I30" s="27"/>
      <c r="J30" s="17">
        <f t="shared" si="3"/>
        <v>0</v>
      </c>
      <c r="K30" s="15">
        <f t="shared" si="4"/>
        <v>0</v>
      </c>
      <c r="L30" s="15">
        <f t="shared" si="5"/>
        <v>0</v>
      </c>
      <c r="M30" s="36"/>
    </row>
    <row r="31" spans="1:13" s="6" customFormat="1" ht="15">
      <c r="A31" s="7">
        <v>21</v>
      </c>
      <c r="B31" s="38" t="s">
        <v>68</v>
      </c>
      <c r="C31" s="38" t="s">
        <v>69</v>
      </c>
      <c r="D31" s="38" t="s">
        <v>13</v>
      </c>
      <c r="E31" s="38" t="s">
        <v>12</v>
      </c>
      <c r="F31" s="38">
        <v>6</v>
      </c>
      <c r="G31" s="35"/>
      <c r="H31" s="34"/>
      <c r="I31" s="27"/>
      <c r="J31" s="17">
        <f t="shared" si="3"/>
        <v>0</v>
      </c>
      <c r="K31" s="15">
        <f t="shared" si="4"/>
        <v>0</v>
      </c>
      <c r="L31" s="15">
        <f t="shared" si="5"/>
        <v>0</v>
      </c>
      <c r="M31" s="36"/>
    </row>
    <row r="32" spans="1:13" s="6" customFormat="1" ht="15">
      <c r="A32" s="7">
        <v>22</v>
      </c>
      <c r="B32" s="38" t="s">
        <v>70</v>
      </c>
      <c r="C32" s="38" t="s">
        <v>71</v>
      </c>
      <c r="D32" s="38" t="s">
        <v>13</v>
      </c>
      <c r="E32" s="38" t="s">
        <v>12</v>
      </c>
      <c r="F32" s="38">
        <v>2</v>
      </c>
      <c r="G32" s="35"/>
      <c r="H32" s="34"/>
      <c r="I32" s="27"/>
      <c r="J32" s="17">
        <f t="shared" si="3"/>
        <v>0</v>
      </c>
      <c r="K32" s="15">
        <f t="shared" si="4"/>
        <v>0</v>
      </c>
      <c r="L32" s="15">
        <f t="shared" si="5"/>
        <v>0</v>
      </c>
      <c r="M32" s="36"/>
    </row>
    <row r="33" spans="1:13" s="6" customFormat="1" ht="15">
      <c r="A33" s="7">
        <v>23</v>
      </c>
      <c r="B33" s="38" t="s">
        <v>70</v>
      </c>
      <c r="C33" s="38" t="s">
        <v>72</v>
      </c>
      <c r="D33" s="38" t="s">
        <v>13</v>
      </c>
      <c r="E33" s="38" t="s">
        <v>12</v>
      </c>
      <c r="F33" s="38">
        <v>3</v>
      </c>
      <c r="G33" s="35"/>
      <c r="H33" s="34"/>
      <c r="I33" s="27"/>
      <c r="J33" s="17">
        <f t="shared" si="3"/>
        <v>0</v>
      </c>
      <c r="K33" s="15">
        <f t="shared" si="4"/>
        <v>0</v>
      </c>
      <c r="L33" s="15">
        <f t="shared" si="5"/>
        <v>0</v>
      </c>
      <c r="M33" s="36"/>
    </row>
    <row r="34" spans="1:13" s="6" customFormat="1" ht="15">
      <c r="A34" s="7">
        <v>24</v>
      </c>
      <c r="B34" s="38" t="s">
        <v>73</v>
      </c>
      <c r="C34" s="38" t="s">
        <v>74</v>
      </c>
      <c r="D34" s="38" t="s">
        <v>13</v>
      </c>
      <c r="E34" s="38" t="s">
        <v>12</v>
      </c>
      <c r="F34" s="38">
        <v>3</v>
      </c>
      <c r="G34" s="35"/>
      <c r="H34" s="34"/>
      <c r="I34" s="27"/>
      <c r="J34" s="17">
        <f t="shared" si="3"/>
        <v>0</v>
      </c>
      <c r="K34" s="15">
        <f t="shared" si="4"/>
        <v>0</v>
      </c>
      <c r="L34" s="15">
        <f t="shared" si="5"/>
        <v>0</v>
      </c>
      <c r="M34" s="36"/>
    </row>
    <row r="35" spans="1:13" s="6" customFormat="1" ht="15">
      <c r="A35" s="7">
        <v>25</v>
      </c>
      <c r="B35" s="38" t="s">
        <v>75</v>
      </c>
      <c r="C35" s="38" t="s">
        <v>76</v>
      </c>
      <c r="D35" s="38" t="s">
        <v>13</v>
      </c>
      <c r="E35" s="38" t="s">
        <v>78</v>
      </c>
      <c r="F35" s="38">
        <v>1</v>
      </c>
      <c r="G35" s="35"/>
      <c r="H35" s="34"/>
      <c r="I35" s="27"/>
      <c r="J35" s="17">
        <f t="shared" si="3"/>
        <v>0</v>
      </c>
      <c r="K35" s="15">
        <f t="shared" si="4"/>
        <v>0</v>
      </c>
      <c r="L35" s="15">
        <f t="shared" si="5"/>
        <v>0</v>
      </c>
      <c r="M35" s="36"/>
    </row>
    <row r="36" spans="1:13" s="6" customFormat="1" ht="15">
      <c r="A36" s="7">
        <v>26</v>
      </c>
      <c r="B36" s="38" t="s">
        <v>66</v>
      </c>
      <c r="C36" s="38" t="s">
        <v>77</v>
      </c>
      <c r="D36" s="38" t="s">
        <v>13</v>
      </c>
      <c r="E36" s="38" t="s">
        <v>12</v>
      </c>
      <c r="F36" s="38">
        <v>1</v>
      </c>
      <c r="G36" s="35"/>
      <c r="H36" s="34"/>
      <c r="I36" s="27"/>
      <c r="J36" s="17">
        <f aca="true" t="shared" si="6" ref="J36:J47">H36*I36</f>
        <v>0</v>
      </c>
      <c r="K36" s="15">
        <f aca="true" t="shared" si="7" ref="K36:K47">ROUND(H36+J36,0)</f>
        <v>0</v>
      </c>
      <c r="L36" s="15">
        <f aca="true" t="shared" si="8" ref="L36:L47">ROUND(I36+K36,0)</f>
        <v>0</v>
      </c>
      <c r="M36" s="36"/>
    </row>
    <row r="37" spans="1:13" s="6" customFormat="1" ht="15">
      <c r="A37" s="7">
        <v>27</v>
      </c>
      <c r="B37" s="38" t="s">
        <v>79</v>
      </c>
      <c r="C37" s="38" t="s">
        <v>80</v>
      </c>
      <c r="D37" s="38" t="s">
        <v>13</v>
      </c>
      <c r="E37" s="38" t="s">
        <v>78</v>
      </c>
      <c r="F37" s="38">
        <v>1</v>
      </c>
      <c r="G37" s="35"/>
      <c r="H37" s="34"/>
      <c r="I37" s="27"/>
      <c r="J37" s="17">
        <f t="shared" si="6"/>
        <v>0</v>
      </c>
      <c r="K37" s="15">
        <f t="shared" si="7"/>
        <v>0</v>
      </c>
      <c r="L37" s="15">
        <f t="shared" si="8"/>
        <v>0</v>
      </c>
      <c r="M37" s="36"/>
    </row>
    <row r="38" spans="1:13" s="6" customFormat="1" ht="15">
      <c r="A38" s="7">
        <v>28</v>
      </c>
      <c r="B38" s="38" t="s">
        <v>81</v>
      </c>
      <c r="C38" s="38" t="s">
        <v>82</v>
      </c>
      <c r="D38" s="38" t="s">
        <v>13</v>
      </c>
      <c r="E38" s="38" t="s">
        <v>78</v>
      </c>
      <c r="F38" s="38">
        <v>1</v>
      </c>
      <c r="G38" s="35"/>
      <c r="H38" s="34"/>
      <c r="I38" s="27"/>
      <c r="J38" s="17">
        <f t="shared" si="6"/>
        <v>0</v>
      </c>
      <c r="K38" s="15">
        <f t="shared" si="7"/>
        <v>0</v>
      </c>
      <c r="L38" s="15">
        <f t="shared" si="8"/>
        <v>0</v>
      </c>
      <c r="M38" s="36"/>
    </row>
    <row r="39" spans="1:13" s="6" customFormat="1" ht="15">
      <c r="A39" s="7">
        <v>29</v>
      </c>
      <c r="B39" s="38" t="s">
        <v>83</v>
      </c>
      <c r="C39" s="38" t="s">
        <v>84</v>
      </c>
      <c r="D39" s="38" t="s">
        <v>13</v>
      </c>
      <c r="E39" s="38" t="s">
        <v>12</v>
      </c>
      <c r="F39" s="38">
        <v>10</v>
      </c>
      <c r="G39" s="35"/>
      <c r="H39" s="34"/>
      <c r="I39" s="27"/>
      <c r="J39" s="17">
        <f t="shared" si="6"/>
        <v>0</v>
      </c>
      <c r="K39" s="15">
        <f t="shared" si="7"/>
        <v>0</v>
      </c>
      <c r="L39" s="15">
        <f t="shared" si="8"/>
        <v>0</v>
      </c>
      <c r="M39" s="36"/>
    </row>
    <row r="40" spans="1:13" s="6" customFormat="1" ht="15">
      <c r="A40" s="7">
        <v>30</v>
      </c>
      <c r="B40" s="38" t="s">
        <v>85</v>
      </c>
      <c r="C40" s="38" t="s">
        <v>86</v>
      </c>
      <c r="D40" s="38" t="s">
        <v>101</v>
      </c>
      <c r="E40" s="38" t="s">
        <v>12</v>
      </c>
      <c r="F40" s="38">
        <v>7</v>
      </c>
      <c r="G40" s="35"/>
      <c r="H40" s="34"/>
      <c r="I40" s="27"/>
      <c r="J40" s="17">
        <f t="shared" si="6"/>
        <v>0</v>
      </c>
      <c r="K40" s="15">
        <f t="shared" si="7"/>
        <v>0</v>
      </c>
      <c r="L40" s="15">
        <f t="shared" si="8"/>
        <v>0</v>
      </c>
      <c r="M40" s="36"/>
    </row>
    <row r="41" spans="1:13" s="6" customFormat="1" ht="15">
      <c r="A41" s="7">
        <v>31</v>
      </c>
      <c r="B41" s="38" t="s">
        <v>87</v>
      </c>
      <c r="C41" s="38" t="s">
        <v>88</v>
      </c>
      <c r="D41" s="38" t="s">
        <v>13</v>
      </c>
      <c r="E41" s="38" t="s">
        <v>103</v>
      </c>
      <c r="F41" s="38">
        <v>5</v>
      </c>
      <c r="G41" s="35"/>
      <c r="H41" s="34"/>
      <c r="I41" s="27"/>
      <c r="J41" s="17">
        <f t="shared" si="6"/>
        <v>0</v>
      </c>
      <c r="K41" s="15">
        <f t="shared" si="7"/>
        <v>0</v>
      </c>
      <c r="L41" s="15">
        <f t="shared" si="8"/>
        <v>0</v>
      </c>
      <c r="M41" s="36"/>
    </row>
    <row r="42" spans="1:13" s="6" customFormat="1" ht="15">
      <c r="A42" s="7">
        <v>32</v>
      </c>
      <c r="B42" s="38" t="s">
        <v>89</v>
      </c>
      <c r="C42" s="38" t="s">
        <v>90</v>
      </c>
      <c r="D42" s="38" t="s">
        <v>13</v>
      </c>
      <c r="E42" s="38" t="s">
        <v>12</v>
      </c>
      <c r="F42" s="38">
        <v>90</v>
      </c>
      <c r="G42" s="35"/>
      <c r="H42" s="34"/>
      <c r="I42" s="27"/>
      <c r="J42" s="17">
        <f t="shared" si="6"/>
        <v>0</v>
      </c>
      <c r="K42" s="15">
        <f t="shared" si="7"/>
        <v>0</v>
      </c>
      <c r="L42" s="15">
        <f t="shared" si="8"/>
        <v>0</v>
      </c>
      <c r="M42" s="36"/>
    </row>
    <row r="43" spans="1:13" s="6" customFormat="1" ht="15">
      <c r="A43" s="7">
        <v>33</v>
      </c>
      <c r="B43" s="38" t="s">
        <v>91</v>
      </c>
      <c r="C43" s="38" t="s">
        <v>92</v>
      </c>
      <c r="D43" s="38" t="s">
        <v>13</v>
      </c>
      <c r="E43" s="38" t="s">
        <v>12</v>
      </c>
      <c r="F43" s="38">
        <v>24</v>
      </c>
      <c r="G43" s="35"/>
      <c r="H43" s="34"/>
      <c r="I43" s="27"/>
      <c r="J43" s="17">
        <f t="shared" si="6"/>
        <v>0</v>
      </c>
      <c r="K43" s="15">
        <f t="shared" si="7"/>
        <v>0</v>
      </c>
      <c r="L43" s="15">
        <f t="shared" si="8"/>
        <v>0</v>
      </c>
      <c r="M43" s="36"/>
    </row>
    <row r="44" spans="1:13" s="6" customFormat="1" ht="15">
      <c r="A44" s="7">
        <v>34</v>
      </c>
      <c r="B44" s="38" t="s">
        <v>93</v>
      </c>
      <c r="C44" s="38" t="s">
        <v>94</v>
      </c>
      <c r="D44" s="38" t="s">
        <v>13</v>
      </c>
      <c r="E44" s="38" t="s">
        <v>12</v>
      </c>
      <c r="F44" s="38">
        <v>15</v>
      </c>
      <c r="G44" s="35"/>
      <c r="H44" s="34"/>
      <c r="I44" s="27"/>
      <c r="J44" s="17">
        <f t="shared" si="6"/>
        <v>0</v>
      </c>
      <c r="K44" s="15">
        <f t="shared" si="7"/>
        <v>0</v>
      </c>
      <c r="L44" s="15">
        <f t="shared" si="8"/>
        <v>0</v>
      </c>
      <c r="M44" s="36"/>
    </row>
    <row r="45" spans="1:13" s="6" customFormat="1" ht="30">
      <c r="A45" s="7">
        <v>35</v>
      </c>
      <c r="B45" s="38" t="s">
        <v>95</v>
      </c>
      <c r="C45" s="38" t="s">
        <v>96</v>
      </c>
      <c r="D45" s="38" t="s">
        <v>13</v>
      </c>
      <c r="E45" s="38" t="s">
        <v>12</v>
      </c>
      <c r="F45" s="38">
        <v>10</v>
      </c>
      <c r="G45" s="35"/>
      <c r="H45" s="34"/>
      <c r="I45" s="27"/>
      <c r="J45" s="17">
        <f t="shared" si="6"/>
        <v>0</v>
      </c>
      <c r="K45" s="15">
        <f t="shared" si="7"/>
        <v>0</v>
      </c>
      <c r="L45" s="15">
        <f t="shared" si="8"/>
        <v>0</v>
      </c>
      <c r="M45" s="36"/>
    </row>
    <row r="46" spans="1:13" s="6" customFormat="1" ht="15">
      <c r="A46" s="7">
        <v>36</v>
      </c>
      <c r="B46" s="38" t="s">
        <v>97</v>
      </c>
      <c r="C46" s="38" t="s">
        <v>98</v>
      </c>
      <c r="D46" s="38" t="s">
        <v>13</v>
      </c>
      <c r="E46" s="38" t="s">
        <v>12</v>
      </c>
      <c r="F46" s="38">
        <v>150</v>
      </c>
      <c r="G46" s="35"/>
      <c r="H46" s="34"/>
      <c r="I46" s="27"/>
      <c r="J46" s="17">
        <f t="shared" si="6"/>
        <v>0</v>
      </c>
      <c r="K46" s="15">
        <f t="shared" si="7"/>
        <v>0</v>
      </c>
      <c r="L46" s="15">
        <f t="shared" si="8"/>
        <v>0</v>
      </c>
      <c r="M46" s="36"/>
    </row>
    <row r="47" spans="1:13" s="6" customFormat="1" ht="15.75" thickBot="1">
      <c r="A47" s="7">
        <v>37</v>
      </c>
      <c r="B47" s="38" t="s">
        <v>99</v>
      </c>
      <c r="C47" s="38" t="s">
        <v>100</v>
      </c>
      <c r="D47" s="38" t="s">
        <v>102</v>
      </c>
      <c r="E47" s="38" t="s">
        <v>12</v>
      </c>
      <c r="F47" s="38">
        <v>3</v>
      </c>
      <c r="G47" s="35"/>
      <c r="H47" s="34"/>
      <c r="I47" s="28"/>
      <c r="J47" s="17">
        <f t="shared" si="6"/>
        <v>0</v>
      </c>
      <c r="K47" s="15">
        <f t="shared" si="7"/>
        <v>0</v>
      </c>
      <c r="L47" s="15">
        <f t="shared" si="8"/>
        <v>0</v>
      </c>
      <c r="M47" s="23"/>
    </row>
    <row r="48" spans="1:12" s="1" customFormat="1" ht="15.75" thickBot="1">
      <c r="A48" s="46" t="s">
        <v>106</v>
      </c>
      <c r="B48" s="47"/>
      <c r="C48" s="47"/>
      <c r="D48" s="47"/>
      <c r="E48" s="47"/>
      <c r="F48" s="47"/>
      <c r="G48" s="47"/>
      <c r="H48" s="47"/>
      <c r="I48" s="48"/>
      <c r="J48" s="47"/>
      <c r="K48" s="49"/>
      <c r="L48" s="37">
        <f>SUM(L11:L23)</f>
        <v>0</v>
      </c>
    </row>
    <row r="49" s="1" customFormat="1" ht="15.75" thickBot="1"/>
    <row r="50" spans="1:13" s="1" customFormat="1" ht="15.75" thickBot="1">
      <c r="A50" s="50" t="s">
        <v>14</v>
      </c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1"/>
    </row>
    <row r="51" spans="1:13" s="1" customFormat="1" ht="34.5" customHeight="1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</row>
    <row r="52" s="1" customFormat="1" ht="15">
      <c r="B52" s="9"/>
    </row>
    <row r="53" spans="1:4" s="1" customFormat="1" ht="15">
      <c r="A53" s="45" t="s">
        <v>15</v>
      </c>
      <c r="B53" s="45"/>
      <c r="C53" s="24"/>
      <c r="D53" s="9"/>
    </row>
    <row r="54" spans="1:4" s="1" customFormat="1" ht="15">
      <c r="A54" s="45" t="s">
        <v>16</v>
      </c>
      <c r="B54" s="45"/>
      <c r="C54" s="25"/>
      <c r="D54" s="9"/>
    </row>
    <row r="55" spans="1:4" s="1" customFormat="1" ht="15">
      <c r="A55" s="45" t="s">
        <v>17</v>
      </c>
      <c r="B55" s="45"/>
      <c r="C55" s="25"/>
      <c r="D55" s="9"/>
    </row>
    <row r="56" spans="1:4" s="1" customFormat="1" ht="15">
      <c r="A56" s="45" t="s">
        <v>18</v>
      </c>
      <c r="B56" s="45"/>
      <c r="C56" s="24"/>
      <c r="D56" s="9"/>
    </row>
    <row r="57" spans="1:4" s="1" customFormat="1" ht="15">
      <c r="A57" s="45" t="s">
        <v>19</v>
      </c>
      <c r="B57" s="45"/>
      <c r="C57" s="24"/>
      <c r="D57" s="9"/>
    </row>
    <row r="58" spans="3:4" s="10" customFormat="1" ht="15">
      <c r="C58" s="26"/>
      <c r="D58" s="11"/>
    </row>
    <row r="59" ht="15">
      <c r="D59" s="12"/>
    </row>
    <row r="60" ht="15">
      <c r="D60" s="12"/>
    </row>
    <row r="61" ht="15">
      <c r="D61" s="12"/>
    </row>
    <row r="139" ht="15">
      <c r="A139" s="31"/>
    </row>
    <row r="140" ht="15">
      <c r="A140" s="32">
        <v>0.19</v>
      </c>
    </row>
    <row r="141" ht="15">
      <c r="A141" s="32">
        <v>0.1</v>
      </c>
    </row>
    <row r="142" ht="15">
      <c r="A142" s="32">
        <v>0.05</v>
      </c>
    </row>
    <row r="143" ht="15">
      <c r="A143" s="32">
        <v>0</v>
      </c>
    </row>
  </sheetData>
  <sheetProtection password="D5D1" sheet="1"/>
  <mergeCells count="14">
    <mergeCell ref="A57:B57"/>
    <mergeCell ref="A48:K48"/>
    <mergeCell ref="A50:M50"/>
    <mergeCell ref="A53:B53"/>
    <mergeCell ref="A54:B54"/>
    <mergeCell ref="A55:B55"/>
    <mergeCell ref="A56:B56"/>
    <mergeCell ref="A8:G8"/>
    <mergeCell ref="A2:M2"/>
    <mergeCell ref="A3:M3"/>
    <mergeCell ref="A4:M4"/>
    <mergeCell ref="A5:M5"/>
    <mergeCell ref="A6:M6"/>
    <mergeCell ref="A7:M7"/>
  </mergeCells>
  <dataValidations count="2">
    <dataValidation type="whole" operator="greaterThan" allowBlank="1" showInputMessage="1" showErrorMessage="1" prompt="Debe escribir sólo números enteros, no se aceptan decimales" error="Debe escribir sólo números enteros, no se aceptan decimales" sqref="H11:H47">
      <formula1>0</formula1>
    </dataValidation>
    <dataValidation type="list" allowBlank="1" showInputMessage="1" showErrorMessage="1" prompt="Elija el porcentaje del IVA que aplica para este elemento" error="Elija el porcentaje del IVA que aplica para este elemento" sqref="I11:I47">
      <formula1>$A$140:$A$143</formula1>
    </dataValidation>
  </dataValidations>
  <printOptions/>
  <pageMargins left="0.7" right="0.7" top="0.75" bottom="0.75" header="0.3" footer="0.3"/>
  <pageSetup fitToHeight="0" fitToWidth="1" horizontalDpi="600" verticalDpi="600" orientation="landscape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2022-05-03T22:02:56Z</dcterms:modified>
  <cp:category/>
  <cp:version/>
  <cp:contentType/>
  <cp:contentStatus/>
</cp:coreProperties>
</file>