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<sst xmlns="http://schemas.openxmlformats.org/spreadsheetml/2006/main" count="42" uniqueCount="39">
  <si>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UNIVERSIDAD TECNOLÓGICA DE PEREIRA</t>
  </si>
  <si>
    <t xml:space="preserve"> BIENES Y SUMINISTROS</t>
  </si>
  <si>
    <t>NOMBRE DEL ELEMENTO</t>
  </si>
  <si>
    <t>ESPECIFICACIÓN Y/O REFERENCIA</t>
  </si>
  <si>
    <t>MARCA O REFERENCIA</t>
  </si>
  <si>
    <t>CANT</t>
  </si>
  <si>
    <t>PRECIO UNITARIO (ANTES DE IVA)</t>
  </si>
  <si>
    <t>PRECIO UNITARIO IVA INCLUÍDO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</si>
  <si>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</si>
  <si>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</si>
  <si>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</si>
  <si>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</si>
  <si>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</si>
  <si>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</si>
  <si>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</si>
  <si>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</si>
  <si>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</si>
  <si>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ITEM </t>
  </si>
  <si>
    <t xml:space="preserve"> ANEXO 1 - ESPECIFICACIONES TÉCNICAS Y PRESENTACIÓN DE OFERTA</t>
  </si>
  <si>
    <t xml:space="preserve">UD  MEDIDA </t>
  </si>
  <si>
    <t>Unidad</t>
  </si>
  <si>
    <t>VALOR TOTAL OFERTA</t>
  </si>
  <si>
    <t xml:space="preserve">GARANTÍA
(MÍNIMO 1 AÑO) </t>
  </si>
  <si>
    <t xml:space="preserve"> INVITACIÓN PUBLICA BS - 10 DE 2023</t>
  </si>
  <si>
    <t>Medidor De Oxigeno Disuelto</t>
  </si>
  <si>
    <t>Autoclave Vertical De 80 A 100 Litros.</t>
  </si>
  <si>
    <t>“COMPRA DE EQUIPOS PARA EL LABORATORIO DE ANÁLISIS DE AGUA Y ALIMENTOS"</t>
  </si>
  <si>
    <t>RIOMIX-30; HITECH MODELO ECO-S; WASSERLAB; Merck–Milli Q.</t>
  </si>
  <si>
    <t>SI ANALITICS; YSI; Thermo Scietific</t>
  </si>
  <si>
    <t>Shinva; TUTTNAUER; Astell</t>
  </si>
  <si>
    <t>Shimadzu; Thermo; Perkin Elmer; Agilent</t>
  </si>
  <si>
    <t>Equipo Para Producir Agua de laboratorio.</t>
  </si>
  <si>
    <t>Espectrofotómetro De Absorción Atómica Con Automuestreador Para Modo Llama Acetileno Aire Y Acetileno Oxido Nitroso, Horno De Grafito, Generador De Hidruros Y Vapor Frio.</t>
  </si>
  <si>
    <r>
      <t>Autoclave vertical para esterilizar líquidos y solidos. Capacidad entre 80 a 100 litros. Carga superior.  Fabricada en acero inoxidable. Con cestas incluidas de acero inoxidable. Microprocesada. Equipo nuevo. No repotenciado o que haya sido utilizado  como demo. Especificaciones y características de la marca iguales de acuerdo a las cotizaciones recibidas en el estudio de mercado.</t>
    </r>
    <r>
      <rPr>
        <b/>
        <sz val="11"/>
        <color indexed="8"/>
        <rFont val="Calibri"/>
        <family val="2"/>
      </rPr>
      <t xml:space="preserve"> Requiere Instalación y puesta en funcionamiento. Capacitación sobre la operación del Instrumento de 2 horas. Garantía un año.</t>
    </r>
  </si>
  <si>
    <r>
      <t xml:space="preserve">Medidor de oxigeno disuelto de mesa. Incluye sonda Rango de medición de 0.01 a 20 mg de O2/L o superior. Compensación automática de la presión barométrica. Equipo nuevo. No repotenciado o que haya sido utilizado  como demo. Especificaciones y características de la marca iguales de acuerdo a las cotizaciones recibidas en el estudio de mercado. </t>
    </r>
    <r>
      <rPr>
        <b/>
        <sz val="11"/>
        <color indexed="8"/>
        <rFont val="Calibri"/>
        <family val="2"/>
      </rPr>
      <t>Requiere Instalación y puesta en funcionamiento. Capacitación sobre la operación del Instrumento de 2 horas. Garantía un año</t>
    </r>
  </si>
  <si>
    <r>
      <t xml:space="preserve">Sistema para producir agua  tipo I y tipo II, mediante osmosis inversa. Con sensores que indiquen la calidad del agua producido. Resistividad mayor a 10 MΩ·cm Incluye recipiente de 20 litros o superior  con sensor de llenado. Con los consumibles necesarios para ser puesto en funcionamiento. Equipo nuevo. No repotenciado o que haya sido utilizado  como demo. Especificaciones y características de la marca iguales de acuerdo a las cotizaciones recibidas en el estudio de mercado. </t>
    </r>
    <r>
      <rPr>
        <b/>
        <sz val="11"/>
        <color indexed="8"/>
        <rFont val="Calibri"/>
        <family val="2"/>
      </rPr>
      <t>Requiere Instalación y puesta en funcionamiento. Capacitación sobre la operación del Instrumento de 2 horas. Garantía un año.</t>
    </r>
  </si>
  <si>
    <r>
      <t>Sistema de Espectrofotómetro de Absorción Atómica. Torreta para cuatro, seis u ocho lámparas de cátodo hueco. Llama acetileno-Aire y Acetileno-Oxido nitroso. Con horno de grafito acoplado al equipo directamente. El horno debe ser automático, sin tener que quitar o poner piezas o desensamblar el sistema de llama o del horno de grafito. Automuestreador o automuestreadores para el modo horno de grafito y para el modo llama. Generador de Hidruros. Modulo de vapor frio para mercurio. Incluye software y PC para la operación del instrumento, cámara de video para el horno; Equipo nuevo. No repotenciado o que haya sido utilizado  como demo. Especificaciones y características (Piezas y partes) de la marca iguales de acuerdo a las cotizaciones recibidas en el estudio de mercado. Requiere Instalación y puesta en funcionamiento.</t>
    </r>
    <r>
      <rPr>
        <b/>
        <sz val="11"/>
        <color indexed="8"/>
        <rFont val="Calibri"/>
        <family val="2"/>
      </rPr>
      <t xml:space="preserve"> Capacitación sobre la operación del Instrumento de 16 horas sobre la operación del Software y del equipo. Garantía de 12 meses. Se incluyen DOS (2) mantenimientos preventivos, uno cada 6 meses. Estos mantenimientos serán agendados previa conversación entre las partes.</t>
    </r>
  </si>
  <si>
    <t>DESCRIPCION MARCA/ REFERENCIA/ESPECIFICACIONES OFERTADAS</t>
  </si>
  <si>
    <t>OBSERVACI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</si>
</sst>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9" fontId="21" fillId="0" borderId="0" xfId="54" applyFont="1" applyAlignment="1">
      <alignment/>
    </xf>
    <xf numFmtId="0" fontId="38" fillId="0" borderId="0" xfId="0" applyFont="1" applyAlignment="1">
      <alignment vertical="center"/>
    </xf>
    <xf numFmtId="9" fontId="0" fillId="0" borderId="0" xfId="0" applyNumberFormat="1" applyFont="1" applyAlignment="1">
      <alignment/>
    </xf>
    <xf numFmtId="3" fontId="2" fillId="0" borderId="12" xfId="46" applyNumberFormat="1" applyFont="1" applyBorder="1" applyAlignment="1">
      <alignment horizontal="center" vertical="center" wrapText="1"/>
      <protection/>
    </xf>
    <xf numFmtId="3" fontId="2" fillId="0" borderId="13" xfId="46" applyNumberFormat="1" applyFont="1" applyBorder="1" applyAlignment="1">
      <alignment horizontal="center" vertical="center" wrapText="1"/>
      <protection/>
    </xf>
    <xf numFmtId="3" fontId="2" fillId="0" borderId="13" xfId="46" applyNumberFormat="1" applyFont="1" applyFill="1" applyBorder="1" applyAlignment="1">
      <alignment horizontal="center" vertical="center" wrapText="1"/>
      <protection/>
    </xf>
    <xf numFmtId="3" fontId="2" fillId="0" borderId="14" xfId="46" applyNumberFormat="1" applyFont="1" applyBorder="1" applyAlignment="1">
      <alignment horizontal="center" vertical="center" wrapText="1"/>
      <protection/>
    </xf>
    <xf numFmtId="3" fontId="2" fillId="0" borderId="12" xfId="46" applyNumberFormat="1" applyFont="1" applyBorder="1" applyAlignment="1">
      <alignment horizontal="center" vertical="center" wrapText="1"/>
      <protection/>
    </xf>
    <xf numFmtId="164" fontId="37" fillId="0" borderId="15" xfId="51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3" fontId="2" fillId="0" borderId="16" xfId="46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9" fontId="38" fillId="0" borderId="13" xfId="54" applyFont="1" applyBorder="1" applyAlignment="1" applyProtection="1">
      <alignment horizontal="center" vertical="center"/>
      <protection/>
    </xf>
    <xf numFmtId="44" fontId="38" fillId="0" borderId="13" xfId="50" applyFont="1" applyBorder="1" applyAlignment="1" applyProtection="1">
      <alignment horizontal="center" vertical="center"/>
      <protection/>
    </xf>
    <xf numFmtId="44" fontId="38" fillId="0" borderId="13" xfId="0" applyNumberFormat="1" applyFont="1" applyBorder="1" applyAlignment="1" applyProtection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7" fillId="0" borderId="21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="80" zoomScaleNormal="80" zoomScalePageLayoutView="0" workbookViewId="0" topLeftCell="A1">
      <selection activeCell="N8" sqref="N8"/>
    </sheetView>
  </sheetViews>
  <sheetFormatPr defaultColWidth="11.421875" defaultRowHeight="15"/>
  <cols>
    <col min="1" max="1" width="10.28125" style="1" customWidth="1"/>
    <col min="2" max="2" width="20.8515625" style="0" customWidth="1"/>
    <col min="3" max="3" width="71.57421875" style="0" customWidth="1"/>
    <col min="4" max="4" width="12.8515625" style="0" customWidth="1"/>
    <col min="5" max="5" width="12.00390625" style="0" bestFit="1" customWidth="1"/>
    <col min="6" max="6" width="8.140625" style="0" bestFit="1" customWidth="1"/>
    <col min="7" max="7" width="22.7109375" style="0" customWidth="1"/>
    <col min="8" max="8" width="19.140625" style="0" customWidth="1"/>
    <col min="9" max="9" width="13.00390625" style="0" customWidth="1"/>
    <col min="10" max="10" width="17.28125" style="0" customWidth="1"/>
    <col min="11" max="11" width="22.140625" style="0" customWidth="1"/>
    <col min="12" max="12" width="23.28125" style="0" customWidth="1"/>
    <col min="13" max="13" width="15.421875" style="0" customWidth="1"/>
    <col min="14" max="14" width="20.57421875" style="0" customWidth="1"/>
  </cols>
  <sheetData>
    <row r="1" spans="1:14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ht="15.75" thickBot="1"/>
    <row r="7" spans="1:14" ht="48" customHeight="1" thickBot="1">
      <c r="A7" s="14" t="s">
        <v>17</v>
      </c>
      <c r="B7" s="15" t="s">
        <v>2</v>
      </c>
      <c r="C7" s="15" t="s">
        <v>3</v>
      </c>
      <c r="D7" s="15" t="s">
        <v>4</v>
      </c>
      <c r="E7" s="16" t="s">
        <v>19</v>
      </c>
      <c r="F7" s="17" t="s">
        <v>5</v>
      </c>
      <c r="G7" s="18" t="s">
        <v>37</v>
      </c>
      <c r="H7" s="15" t="s">
        <v>6</v>
      </c>
      <c r="I7" s="15" t="s">
        <v>16</v>
      </c>
      <c r="J7" s="15" t="s">
        <v>14</v>
      </c>
      <c r="K7" s="15" t="s">
        <v>7</v>
      </c>
      <c r="L7" s="17" t="s">
        <v>15</v>
      </c>
      <c r="M7" s="18" t="s">
        <v>8</v>
      </c>
      <c r="N7" s="25" t="s">
        <v>22</v>
      </c>
    </row>
    <row r="8" spans="1:14" s="12" customFormat="1" ht="166.5" customHeight="1" thickBot="1">
      <c r="A8" s="20">
        <v>1</v>
      </c>
      <c r="B8" s="21" t="s">
        <v>31</v>
      </c>
      <c r="C8" s="21" t="s">
        <v>35</v>
      </c>
      <c r="D8" s="21" t="s">
        <v>27</v>
      </c>
      <c r="E8" s="22" t="s">
        <v>20</v>
      </c>
      <c r="F8" s="26">
        <v>1</v>
      </c>
      <c r="G8" s="27"/>
      <c r="H8" s="23"/>
      <c r="I8" s="28">
        <v>0</v>
      </c>
      <c r="J8" s="29">
        <f>ROUND((H8*I8),0)</f>
        <v>0</v>
      </c>
      <c r="K8" s="29">
        <f>ROUND(H8+J8,0)</f>
        <v>0</v>
      </c>
      <c r="L8" s="30">
        <f>ROUND((K8*F8),0)</f>
        <v>0</v>
      </c>
      <c r="M8" s="23"/>
      <c r="N8" s="24"/>
    </row>
    <row r="9" spans="1:14" s="12" customFormat="1" ht="141" customHeight="1" thickBot="1">
      <c r="A9" s="20">
        <v>2</v>
      </c>
      <c r="B9" s="21" t="s">
        <v>24</v>
      </c>
      <c r="C9" s="21" t="s">
        <v>34</v>
      </c>
      <c r="D9" s="21" t="s">
        <v>28</v>
      </c>
      <c r="E9" s="22" t="s">
        <v>20</v>
      </c>
      <c r="F9" s="26">
        <v>1</v>
      </c>
      <c r="G9" s="27"/>
      <c r="H9" s="23"/>
      <c r="I9" s="28">
        <v>0</v>
      </c>
      <c r="J9" s="29">
        <f>ROUND((H9*I9),0)</f>
        <v>0</v>
      </c>
      <c r="K9" s="29">
        <f>ROUND(H9+J9,0)</f>
        <v>0</v>
      </c>
      <c r="L9" s="30">
        <f>ROUND((K9*F9),0)</f>
        <v>0</v>
      </c>
      <c r="M9" s="23"/>
      <c r="N9" s="24"/>
    </row>
    <row r="10" spans="1:14" s="12" customFormat="1" ht="144" customHeight="1" thickBot="1">
      <c r="A10" s="20">
        <v>3</v>
      </c>
      <c r="B10" s="21" t="s">
        <v>25</v>
      </c>
      <c r="C10" s="21" t="s">
        <v>33</v>
      </c>
      <c r="D10" s="21" t="s">
        <v>29</v>
      </c>
      <c r="E10" s="22" t="s">
        <v>20</v>
      </c>
      <c r="F10" s="26">
        <v>1</v>
      </c>
      <c r="G10" s="27"/>
      <c r="H10" s="23"/>
      <c r="I10" s="28">
        <v>0</v>
      </c>
      <c r="J10" s="29">
        <f>ROUND((H10*I10),0)</f>
        <v>0</v>
      </c>
      <c r="K10" s="29">
        <f>ROUND(H10+J10,0)</f>
        <v>0</v>
      </c>
      <c r="L10" s="30">
        <f>ROUND((K10*F10),0)</f>
        <v>0</v>
      </c>
      <c r="M10" s="23"/>
      <c r="N10" s="24"/>
    </row>
    <row r="11" spans="1:14" s="12" customFormat="1" ht="272.25" customHeight="1" thickBot="1">
      <c r="A11" s="20">
        <v>4</v>
      </c>
      <c r="B11" s="21" t="s">
        <v>32</v>
      </c>
      <c r="C11" s="21" t="s">
        <v>36</v>
      </c>
      <c r="D11" s="21" t="s">
        <v>30</v>
      </c>
      <c r="E11" s="22" t="s">
        <v>20</v>
      </c>
      <c r="F11" s="26">
        <v>1</v>
      </c>
      <c r="G11" s="27"/>
      <c r="H11" s="23"/>
      <c r="I11" s="28">
        <v>0</v>
      </c>
      <c r="J11" s="29">
        <f>ROUND((H11*I11),0)</f>
        <v>0</v>
      </c>
      <c r="K11" s="29">
        <f>ROUND(H11+J11,0)</f>
        <v>0</v>
      </c>
      <c r="L11" s="30">
        <f>ROUND((K11*F11),0)</f>
        <v>0</v>
      </c>
      <c r="M11" s="23"/>
      <c r="N11" s="24"/>
    </row>
    <row r="12" spans="1:12" s="1" customFormat="1" ht="30" customHeight="1" thickBot="1">
      <c r="A12" s="33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19">
        <f>SUM(L8:L11)</f>
        <v>0</v>
      </c>
    </row>
    <row r="13" s="1" customFormat="1" ht="15.75" thickBot="1"/>
    <row r="14" spans="1:13" s="1" customFormat="1" ht="50.25" customHeight="1" thickBo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s="1" customFormat="1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0" s="1" customFormat="1" ht="28.5" customHeight="1">
      <c r="A16" s="32" t="s">
        <v>9</v>
      </c>
      <c r="B16" s="32"/>
      <c r="C16" s="7"/>
      <c r="D16" s="3"/>
      <c r="J16" s="13"/>
    </row>
    <row r="17" spans="1:10" s="1" customFormat="1" ht="22.5" customHeight="1">
      <c r="A17" s="32" t="s">
        <v>10</v>
      </c>
      <c r="B17" s="32"/>
      <c r="C17" s="8"/>
      <c r="D17" s="3"/>
      <c r="J17" s="13"/>
    </row>
    <row r="18" spans="1:10" s="1" customFormat="1" ht="27" customHeight="1">
      <c r="A18" s="32" t="s">
        <v>11</v>
      </c>
      <c r="B18" s="32"/>
      <c r="C18" s="8"/>
      <c r="D18" s="3"/>
      <c r="J18" s="13"/>
    </row>
    <row r="19" spans="1:10" s="1" customFormat="1" ht="39.75" customHeight="1">
      <c r="A19" s="32" t="s">
        <v>12</v>
      </c>
      <c r="B19" s="32"/>
      <c r="C19" s="7"/>
      <c r="D19" s="3"/>
      <c r="J19" s="13"/>
    </row>
    <row r="20" spans="1:4" s="1" customFormat="1" ht="27.75" customHeight="1">
      <c r="A20" s="32" t="s">
        <v>13</v>
      </c>
      <c r="B20" s="32"/>
      <c r="C20" s="7"/>
      <c r="D20" s="3"/>
    </row>
    <row r="21" spans="3:4" s="4" customFormat="1" ht="15">
      <c r="C21" s="9"/>
      <c r="D21" s="5"/>
    </row>
    <row r="22" ht="15">
      <c r="D22" s="6"/>
    </row>
    <row r="23" ht="15">
      <c r="D23" s="6"/>
    </row>
    <row r="24" ht="15">
      <c r="D24" s="6"/>
    </row>
    <row r="102" ht="15">
      <c r="A102" s="10"/>
    </row>
    <row r="103" ht="15">
      <c r="A103" s="11">
        <v>0.19</v>
      </c>
    </row>
    <row r="104" ht="15">
      <c r="A104" s="11">
        <v>0.1</v>
      </c>
    </row>
    <row r="105" ht="15">
      <c r="A105" s="11">
        <v>0.05</v>
      </c>
    </row>
    <row r="106" ht="15">
      <c r="A106" s="11">
        <v>0</v>
      </c>
    </row>
  </sheetData>
  <sheetProtection password="F47A" sheet="1" formatColumns="0" formatRows="0"/>
  <mergeCells count="12">
    <mergeCell ref="A18:B18"/>
    <mergeCell ref="A19:B19"/>
    <mergeCell ref="A1:N1"/>
    <mergeCell ref="A2:N2"/>
    <mergeCell ref="A3:N3"/>
    <mergeCell ref="A4:N4"/>
    <mergeCell ref="A5:N5"/>
    <mergeCell ref="A20:B20"/>
    <mergeCell ref="A12:K12"/>
    <mergeCell ref="A14:M14"/>
    <mergeCell ref="A16:B16"/>
    <mergeCell ref="A17:B17"/>
  </mergeCells>
  <dataValidations count="1">
    <dataValidation type="list" allowBlank="1" showInputMessage="1" showErrorMessage="1" prompt="Elija el porcentaje del IVA que aplica para este elemento" error="Elija el porcentaje del IVA que aplica para este elemento" sqref="I8:I11">
      <formula1>$A$103:$A$106</formula1>
    </dataValidation>
  </dataValidations>
  <printOptions/>
  <pageMargins left="0.7" right="0.7" top="0.75" bottom="0.75" header="0.3" footer="0.3"/>
  <pageSetup fitToHeight="0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2023-09-26T13:01:10Z</dcterms:modified>
  <cp:category/>
  <cp:version/>
  <cp:contentType/>
  <cp:contentStatus/>
</cp:coreProperties>
</file>