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Ítem 6"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1" l="1"/>
  <c r="L10" i="1"/>
  <c r="L11" i="1"/>
  <c r="L12" i="1"/>
  <c r="L13" i="1"/>
  <c r="L14" i="1"/>
  <c r="L15" i="1"/>
  <c r="L16" i="1"/>
  <c r="L17" i="1"/>
  <c r="L8" i="1"/>
  <c r="M17" i="1" l="1"/>
  <c r="J17" i="1"/>
  <c r="M16" i="1"/>
  <c r="J16" i="1"/>
  <c r="M15" i="1"/>
  <c r="J15" i="1"/>
  <c r="M14" i="1"/>
  <c r="J14" i="1"/>
  <c r="M13" i="1"/>
  <c r="J13" i="1"/>
  <c r="M12" i="1"/>
  <c r="J12" i="1"/>
  <c r="M11" i="1"/>
  <c r="J11" i="1"/>
  <c r="M10" i="1"/>
  <c r="J10" i="1"/>
  <c r="M9" i="1"/>
  <c r="J9" i="1"/>
  <c r="M8" i="1"/>
  <c r="J8" i="1"/>
  <c r="M18" i="1" l="1"/>
</calcChain>
</file>

<file path=xl/sharedStrings.xml><?xml version="1.0" encoding="utf-8"?>
<sst xmlns="http://schemas.openxmlformats.org/spreadsheetml/2006/main" count="48" uniqueCount="45">
  <si>
    <t>UNIVERSIDAD TECNOLÓGICA DE PEREIRA</t>
  </si>
  <si>
    <t xml:space="preserve"> BIENES Y SUMINISTROS</t>
  </si>
  <si>
    <t xml:space="preserve"> CONVOCATORIA PÚBICA BS - 13 DE 2022</t>
  </si>
  <si>
    <t>“SUMINISTRO DE AMOBLAMIENTO, MESONES PARA LABORTORIOS Y SILLAS PARA LAS DIFERENTES ÁREAS DE LA UNIVERSIDAD TECNOLÓGICA DE PEREIRA"</t>
  </si>
  <si>
    <t>ÍTEM</t>
  </si>
  <si>
    <t>SUBÍTEM</t>
  </si>
  <si>
    <t xml:space="preserve">NOMBRE ELEMENTO </t>
  </si>
  <si>
    <t xml:space="preserve">ESPECIFICACION </t>
  </si>
  <si>
    <t>MARCA</t>
  </si>
  <si>
    <t xml:space="preserve">UNIDAD DE MEDIDA </t>
  </si>
  <si>
    <t xml:space="preserve">CANTIDAD </t>
  </si>
  <si>
    <t>MARCA/MODELO/REFERENCIA (Ofertado)</t>
  </si>
  <si>
    <t xml:space="preserve">VALOR UNITARIO 
SIN IVA
</t>
  </si>
  <si>
    <t xml:space="preserve">VALOR TOTAL 
SIN IVA
</t>
  </si>
  <si>
    <t>PORCENTAJE IVA 
( % )</t>
  </si>
  <si>
    <t>VALOR  UNITARIO CON IVA</t>
  </si>
  <si>
    <t xml:space="preserve">VALOR TOTAL CON IVA INCLUIDO 
</t>
  </si>
  <si>
    <t>TIEMPO DE ENTREGA</t>
  </si>
  <si>
    <t xml:space="preserve">GARANTÍA </t>
  </si>
  <si>
    <t>CÓDIGO CPC DANE</t>
  </si>
  <si>
    <t>OBSERVACIONES:</t>
  </si>
  <si>
    <t>NOMBRE EMPRESA</t>
  </si>
  <si>
    <t>NIT</t>
  </si>
  <si>
    <t>NOMBRE REPRESENTANTE LEGAL</t>
  </si>
  <si>
    <t xml:space="preserve">FIRMA </t>
  </si>
  <si>
    <t>FECHA</t>
  </si>
  <si>
    <t>TOTAL ÍTEM 6</t>
  </si>
  <si>
    <t>Meson Perimetral Quimica Y Refinacion De Pulpas</t>
  </si>
  <si>
    <t>Panel Sensorial 5 Puestos</t>
  </si>
  <si>
    <t>Meson Perimetral Panel Sensorial</t>
  </si>
  <si>
    <t>Meson Perimetral Pulpa Y Papel</t>
  </si>
  <si>
    <t>Meson Perimetral Propiedades Fisicas</t>
  </si>
  <si>
    <t>Poceta Normal</t>
  </si>
  <si>
    <t>100% prolipropileno de alto grado, resistente a la mayoria de los reactivos y solventes organicos. Dimensiones 550x450x310mm.</t>
  </si>
  <si>
    <t>Griferia</t>
  </si>
  <si>
    <t xml:space="preserve">Cuerpo de laton macizo, recubrimiento de alto brillo en polvo epoxi, resistente a la mayoria de los productos quimicos, la decoloracion UV y calor - Headwok ceramica 90Â° vez, 500.000 ciclos de vida, presion estatica del agua max. 10Bar. Accesorio desmontable de laton con boquilla dentada, filtro de salpicaduras de agua controlada acoplable. Mango: alto grado de PP, palanca para proteger de la re-contaminacion. Cuello de ganso con oscilacion 360. </t>
  </si>
  <si>
    <t>Poceta Pequena</t>
  </si>
  <si>
    <t>100% prolipropileno de alto grado, resistente a la mayoria de los reactivos y solventes organicos. Dimensiones 190x110x170mm.</t>
  </si>
  <si>
    <r>
      <t xml:space="preserve">SUPERFICIE FENOLICA. Estructura conformada por conjunto de piezas debidamente ensambladas que conforman estructura robusta: costado para mueble elaborado en acero galvanizado con soldadura MIG-MAG usando mas del 98% de CO2, pintado en pintura en polvo epoxica, aplicada de manera electrostatica y bano en anticorrosivo con perforaciones de armado y niveladores milimetricos. Para el angulo en acero galvanizado con troqueles. Roda pie de 0,15m elaborado en acero galvanizado. Placa de 16mm excelente resistencia quimica en amba caras,  antibacterial y facil de desinfectar, producido en prensas de laminado a alta presion y alta temperatura , recubrimiento de poliuretano acrilico reendurecido ccon tecnologia RE. PANELES DIVISIONES LATERALES Y CAJA DE LUZ construido en tablex RH termofugado de alta resistencia a la humedad y enchapado en melamina, resistente a reactivos en todas sus partes, cada pieza viene termoenchapada y termosellada por todos sus cantos mediante el uso de canto rigido protegiendo el tablero de ataques por la humedad.  Dimensiones 500x50x90cm (anchoxfondoxalto).
</t>
    </r>
    <r>
      <rPr>
        <sz val="11"/>
        <color rgb="FFFF0000"/>
        <rFont val="Calibri (Cuerpo)"/>
      </rPr>
      <t xml:space="preserve">Mobiliario certificado ante SEFA (Asociacion Internacional de Equipos y Mobiliario Cientifico).  
Se acepta que el participante aporte los certificados de calidad de laboratorios   validados por SEFA  ó entidad equivalente que garantice la calidad del elementos para laboratorios .   </t>
    </r>
    <r>
      <rPr>
        <sz val="11"/>
        <color theme="1"/>
        <rFont val="Calibri"/>
        <family val="2"/>
        <scheme val="minor"/>
      </rPr>
      <t xml:space="preserve">
</t>
    </r>
    <r>
      <rPr>
        <sz val="11"/>
        <color rgb="FFFF0000"/>
        <rFont val="Calibri (Cuerpo)"/>
      </rPr>
      <t xml:space="preserve">Para la certiifcacion de los elementos y proceso de elaboracion de las estructuras metalicas,  No se aceptan certificados del mismo fabricante, se aceptarán los realizados por entidad o laboratorio idoneo que garantice la calidad en las estructuras metalicas. </t>
    </r>
  </si>
  <si>
    <r>
      <t xml:space="preserve">SUPERFICIE FENOLICA. Meson para laboratorio conformado por: ESTRUCTURA (conjunto de piezas debidamente ensambladas que conforman estructura robusta: costado para mueble elaborado en acero galvanizado con soldadura MIG-MAG, pintado en pintura en polvo poxica, aplicada de manera electrostatica y bano en anticorrosivo con perforaciones de armado y niveladores milimetricos. Paral en angulo en acero galvanizado con troqueles. Roda pie de 0.15 elaborado en acero galvanizado. Superficie fenolica, placa de 16mm, resistencia quimica en ambas caras (antibacterial y facil de desinfectar producido en prensas de laminado a alta presion y alta temperatura ,  recubrimiento de poliuretano acrilico reendurecido con tecnologia RE. Dimensiones (290+290+195)x60x80cm (anchoxfondoxalto).
</t>
    </r>
    <r>
      <rPr>
        <sz val="11"/>
        <color rgb="FFFF0000"/>
        <rFont val="Calibri (Cuerpo)"/>
      </rPr>
      <t xml:space="preserve">Mobiliario certificado ante SEFA (Asociacion Internacional de Equipos y Mobiliario Cientifico).  
Se acepta que el participante aporte los certificados de calidad de laboratorios   validados por SEFA  ó entidad equivalente que garantice la calidad del elementos para laboratorios .   
Para la certiifcacion de los elementos y proceso de elaboracion de las estructuras metalicas,  No se aceptan certificados del mismo fabricante, se aceptarán los realizados por entidad o laboratorio idoneo que garantice la calidad en las estructuras metalicas. </t>
    </r>
  </si>
  <si>
    <r>
      <t xml:space="preserve">SUPERFICIE FENOLICA. Meson para laboratorio conformado por: ESTRUCTURA (conjunto de piezas debidamente ensambladas que conforman estructura robusta: costado para mueble elaborado en acero galvanizado con soldadura MIG-MAG, pintado en pintura en polvo poxica, aplicada de manera electrostatica y bano en anticorrosivo con perforaciones de armado y niveladores milimetricos. Paral en angulo en acero galvanizado con troqueles. Roda pie de 0.15 elaborado en acero galvanizado. Superficie fenolica, placa de 16mm, resistencia quimica en ambas caras, antibacterial y facil de desinfectar,  producido en prensas de laminado a alta presion y alta temperatura  ,  recubrimiento de poliuretano acrilico reendurecido con tecnologia RE.   Dimensiones (650+100)x75x90cm (anchoxfondoxalto). 
</t>
    </r>
    <r>
      <rPr>
        <sz val="11"/>
        <color rgb="FFFF0000"/>
        <rFont val="Calibri (Cuerpo)"/>
      </rPr>
      <t xml:space="preserve">Mobiliario certificado ante SEFA (Asociacion Internacional de Equipos y Mobiliario Cientifico).  
Se acepta que el participante aporte los certificados de calidad de laboratorios   validados por SEFA  ó entidad equivalente que garantice la calidad del elementos para laboratorios .   
Para la certiifcacion de los elementos y proceso de elaboracion de las estructuras metalicas,  No se aceptan certificados del mismo fabricante, se aceptarán los realizados por entidad o laboratorio idoneo que garantice la calidad en las estructuras metalicas. </t>
    </r>
  </si>
  <si>
    <t>SUPERFICIE FENOLICA. Meson para laboratorio conformado por: ESTRUCTURA (conjunto de piezas debidamente ensambladas que conforman estructura robusta: costado para mueble elaborado en acero galvanizado con soldadura MIG-MAG, pintado en pintura en polvo poxica, aplicada de manera electrostatica y bano en anticorrosivo con perforaciones de armado y niveladores milimetricos. Paral en angulo en acero galvanizado con troqueles. Roda pie de 0.15 elaborado en acero galvanizado. Superficie fenolica, placa de 16mm, resistencia quimica en ambas caras ,  antibacterial y facil de desinfectar producido en prensas de laminado a alta presion y alta temperatura  , recubrimiento de poliuretano acrilico reendurecido con tecnologia RE. Dimensiones 475x60x90cm (anchoxfondoxalto).</t>
  </si>
  <si>
    <r>
      <t xml:space="preserve">SUPERFICIE FENOLICA. Meson para laboratorio conformado por: ESTRUCTURA (conjunto de piezas debidamente ensambladas que conforman estructura robusta: costado para mueble elaborado en acero galvanizado con soldadura MIG-MAG, pintado en pintura en polvo poxica, aplicada de manera electrostatica y bano en anticorrosivo con perforaciones de armado y niveladores milimetricos. Paral en angulo en acero galvanizado con troqueles. Roda pie de 0.15 elaborado en acero galvanizado. Superficie fenolica, placa de 16mm, resistencia quimica en ambas caras , antibacterial y facil de desinfectar,  producido en prensas de laminado a alta presion y alta temperatura  ,  recubrimiento de poliuretano acrilico reendurecido con tecnologia RE. Dimensiones 560x75x90cm (anchoxfondoxalto).
</t>
    </r>
    <r>
      <rPr>
        <sz val="11"/>
        <color rgb="FFFF0000"/>
        <rFont val="Calibri (Cuerpo)"/>
      </rPr>
      <t xml:space="preserve">Mobiliario certificado ante SEFA (Asociacion Internacional de Equipos y Mobiliario Cientifico).  
Se acepta que el participante aporte los certificados de calidad de laboratorios   validados por SEFA  ó entidad equivalente que garantice la calidad del elementos para laboratorios .   
Para la certiifcacion de los elementos y proceso de elaboracion de las estructuras metalicas,  No se aceptan certificados del mismo fabricante, se aceptarán los realizados por entidad o laboratorio idoneo que garantice la calidad en las estructuras metalicas. </t>
    </r>
  </si>
  <si>
    <r>
      <t xml:space="preserve">SUPERFICIE FENOLICA. Meson para laboratorio conformado por: ESTRUCTURA (conjunto de piezas debidamente ensambladas que conforman estructura robusta: costado para mueble elaborado en acero galvanizado con soldadura MIG-MAG, pintado en pintura en polvo poxica, aplicada de manera electrostatica y bano en anticorrosivo con perforaciones de armado y niveladores milimetricos. Paral en angulo en acero galvanizado con troqueles. Roda pie de 0.15 elaborado en acero galvanizado. Superficie fenolica, placa de 16mm, resistencia quimica en ambas caras (certificado SEFA), antibacterial y facil de desinfectar producido en prensas de laminado a alta presion y alta temperatura  , recubrimiento de poliuretano acrilico reendurecido con tecnologia RE.  Dimensiones 170x75x90cm (anchoxfondoxalto).
</t>
    </r>
    <r>
      <rPr>
        <sz val="11"/>
        <color rgb="FFFF0000"/>
        <rFont val="Calibri (Cuerpo)"/>
      </rPr>
      <t>Mobiliario certificado ante SEFA (Asociacion Internacional de Equipos y Mobiliario Cientifico).  
Se acepta que el participante aporte los certificados de calidad de laboratorios   validados por SEFA  ó entidad equivalente que garantice la calidad del elementos para laboratorios .   
Para la certiifcacion de los elementos y proceso de elaboracion de las estructuras metalicas,  No se aceptan certificados del mismo fabricante, se aceptarán los realizados por entidad o laboratorio idoneo que garantice la calidad en las estructuras metalicas</t>
    </r>
    <r>
      <rPr>
        <sz val="11"/>
        <color theme="1"/>
        <rFont val="Calibri"/>
        <family val="2"/>
        <scheme val="minor"/>
      </rPr>
      <t xml:space="preserve">. </t>
    </r>
  </si>
  <si>
    <t xml:space="preserve">ANEXO 6 - ÍTEM 6 " DEFINITIVO  ESPECIFICACIONES TÉCNICAS Y PRESENTACIÓN DE OFERTA"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</si>
</sst>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charset val="1"/>
    </font>
    <font>
      <b/>
      <sz val="11"/>
      <name val="Calibri"/>
      <family val="2"/>
      <scheme val="minor"/>
    </font>
    <font>
      <b/>
      <sz val="11"/>
      <color rgb="FF000000"/>
      <name val="Calibri"/>
      <family val="2"/>
    </font>
    <font>
      <sz val="11"/>
      <color rgb="FFFF0000"/>
      <name val="Calibri (Cuerpo)"/>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7">
    <xf numFmtId="0" fontId="0" fillId="0" borderId="0" xfId="0"/>
    <xf numFmtId="0" fontId="2"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xf numFmtId="44" fontId="0" fillId="0" borderId="11" xfId="1" applyFont="1" applyBorder="1" applyAlignment="1">
      <alignment horizontal="center" vertical="center" wrapText="1"/>
    </xf>
    <xf numFmtId="9" fontId="1" fillId="0" borderId="11" xfId="2" applyFont="1" applyBorder="1" applyAlignment="1">
      <alignment horizontal="center" vertical="center" wrapText="1"/>
    </xf>
    <xf numFmtId="44" fontId="1" fillId="0" borderId="11" xfId="1" applyFont="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44" fontId="1" fillId="0" borderId="0" xfId="1" applyFont="1" applyBorder="1"/>
    <xf numFmtId="0" fontId="6" fillId="0" borderId="0" xfId="0" applyFont="1" applyBorder="1" applyAlignment="1">
      <alignment horizontal="left" vertical="center" wrapText="1"/>
    </xf>
    <xf numFmtId="0" fontId="0" fillId="0" borderId="0" xfId="0" applyFont="1"/>
    <xf numFmtId="9" fontId="3" fillId="0" borderId="0" xfId="2" applyFont="1" applyFill="1"/>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8" xfId="0" applyBorder="1"/>
    <xf numFmtId="0" fontId="0" fillId="0" borderId="18" xfId="0" applyBorder="1" applyAlignment="1">
      <alignment horizontal="center" vertical="center"/>
    </xf>
    <xf numFmtId="44" fontId="0" fillId="0" borderId="18" xfId="1" applyFont="1" applyBorder="1" applyAlignment="1">
      <alignment horizontal="center" vertical="center" wrapText="1"/>
    </xf>
    <xf numFmtId="9" fontId="1" fillId="0" borderId="18" xfId="2" applyFont="1" applyBorder="1" applyAlignment="1">
      <alignment horizontal="center" vertical="center" wrapText="1"/>
    </xf>
    <xf numFmtId="44" fontId="1" fillId="0" borderId="18" xfId="1"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21" xfId="0" applyBorder="1"/>
    <xf numFmtId="0" fontId="0" fillId="0" borderId="21" xfId="0" applyBorder="1" applyAlignment="1">
      <alignment horizontal="center" vertical="center"/>
    </xf>
    <xf numFmtId="44" fontId="0" fillId="0" borderId="21" xfId="1" applyFont="1" applyBorder="1" applyAlignment="1">
      <alignment horizontal="center" vertical="center" wrapText="1"/>
    </xf>
    <xf numFmtId="9" fontId="1" fillId="0" borderId="21" xfId="2" applyFont="1" applyBorder="1" applyAlignment="1">
      <alignment horizontal="center" vertical="center" wrapText="1"/>
    </xf>
    <xf numFmtId="44" fontId="1" fillId="0" borderId="21" xfId="1" applyFont="1" applyBorder="1" applyAlignment="1">
      <alignment horizontal="center" vertical="center" wrapText="1"/>
    </xf>
    <xf numFmtId="0" fontId="0" fillId="0" borderId="22" xfId="0"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44" fontId="2" fillId="0" borderId="25" xfId="1" applyFont="1" applyBorder="1"/>
    <xf numFmtId="0" fontId="0" fillId="0" borderId="1" xfId="0" applyBorder="1" applyAlignment="1">
      <alignment horizontal="center" vertical="center" wrapText="1"/>
    </xf>
    <xf numFmtId="0" fontId="0" fillId="0" borderId="4" xfId="0" applyBorder="1" applyAlignment="1">
      <alignment horizontal="center" vertical="center" wrapText="1"/>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0" xfId="3" applyFont="1" applyBorder="1" applyAlignment="1">
      <alignment horizontal="center" vertical="center"/>
    </xf>
    <xf numFmtId="0" fontId="5" fillId="0" borderId="5" xfId="3" applyFont="1" applyBorder="1" applyAlignment="1">
      <alignment horizontal="center" vertical="center"/>
    </xf>
    <xf numFmtId="0" fontId="5" fillId="0" borderId="4"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2" fillId="0" borderId="0" xfId="0" applyFont="1" applyAlignment="1">
      <alignment horizontal="left" wrapText="1"/>
    </xf>
    <xf numFmtId="0" fontId="0" fillId="0" borderId="16" xfId="0" applyFont="1" applyBorder="1" applyAlignment="1" applyProtection="1">
      <alignment horizontal="center"/>
      <protection locked="0"/>
    </xf>
  </cellXfs>
  <cellStyles count="4">
    <cellStyle name="Excel Built-in Normal" xf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workbookViewId="0">
      <selection activeCell="A6" sqref="A6"/>
    </sheetView>
  </sheetViews>
  <sheetFormatPr baseColWidth="10" defaultColWidth="9.140625" defaultRowHeight="15"/>
  <cols>
    <col min="2" max="2" width="9.140625" style="9"/>
    <col min="3" max="3" width="19.42578125" customWidth="1"/>
    <col min="4" max="4" width="57.140625" customWidth="1"/>
    <col min="7" max="7" width="12.140625" customWidth="1"/>
    <col min="8" max="8" width="8.85546875" customWidth="1"/>
    <col min="12" max="12" width="14" customWidth="1"/>
    <col min="13" max="13" width="15.42578125" customWidth="1"/>
    <col min="15" max="15" width="11.42578125" customWidth="1"/>
  </cols>
  <sheetData>
    <row r="1" spans="1:16">
      <c r="A1" s="37" t="s">
        <v>0</v>
      </c>
      <c r="B1" s="38"/>
      <c r="C1" s="38"/>
      <c r="D1" s="38"/>
      <c r="E1" s="38"/>
      <c r="F1" s="38"/>
      <c r="G1" s="38"/>
      <c r="H1" s="38"/>
      <c r="I1" s="38"/>
      <c r="J1" s="38"/>
      <c r="K1" s="38"/>
      <c r="L1" s="38"/>
      <c r="M1" s="38"/>
      <c r="N1" s="38"/>
      <c r="O1" s="38"/>
      <c r="P1" s="39"/>
    </row>
    <row r="2" spans="1:16">
      <c r="A2" s="40" t="s">
        <v>1</v>
      </c>
      <c r="B2" s="41"/>
      <c r="C2" s="41"/>
      <c r="D2" s="41"/>
      <c r="E2" s="41"/>
      <c r="F2" s="41"/>
      <c r="G2" s="41"/>
      <c r="H2" s="41"/>
      <c r="I2" s="41"/>
      <c r="J2" s="41"/>
      <c r="K2" s="41"/>
      <c r="L2" s="41"/>
      <c r="M2" s="41"/>
      <c r="N2" s="41"/>
      <c r="O2" s="41"/>
      <c r="P2" s="42"/>
    </row>
    <row r="3" spans="1:16">
      <c r="A3" s="43" t="s">
        <v>2</v>
      </c>
      <c r="B3" s="44"/>
      <c r="C3" s="44"/>
      <c r="D3" s="44"/>
      <c r="E3" s="44"/>
      <c r="F3" s="44"/>
      <c r="G3" s="44"/>
      <c r="H3" s="44"/>
      <c r="I3" s="44"/>
      <c r="J3" s="44"/>
      <c r="K3" s="44"/>
      <c r="L3" s="44"/>
      <c r="M3" s="44"/>
      <c r="N3" s="44"/>
      <c r="O3" s="44"/>
      <c r="P3" s="45"/>
    </row>
    <row r="4" spans="1:16">
      <c r="A4" s="43" t="s">
        <v>3</v>
      </c>
      <c r="B4" s="44"/>
      <c r="C4" s="44"/>
      <c r="D4" s="44"/>
      <c r="E4" s="44"/>
      <c r="F4" s="44"/>
      <c r="G4" s="44"/>
      <c r="H4" s="44"/>
      <c r="I4" s="44"/>
      <c r="J4" s="44"/>
      <c r="K4" s="44"/>
      <c r="L4" s="44"/>
      <c r="M4" s="44"/>
      <c r="N4" s="44"/>
      <c r="O4" s="44"/>
      <c r="P4" s="45"/>
    </row>
    <row r="5" spans="1:16" ht="15.75" thickBot="1">
      <c r="A5" s="46" t="s">
        <v>44</v>
      </c>
      <c r="B5" s="47"/>
      <c r="C5" s="47"/>
      <c r="D5" s="47"/>
      <c r="E5" s="47"/>
      <c r="F5" s="47"/>
      <c r="G5" s="47"/>
      <c r="H5" s="47"/>
      <c r="I5" s="47"/>
      <c r="J5" s="47"/>
      <c r="K5" s="47"/>
      <c r="L5" s="47"/>
      <c r="M5" s="47"/>
      <c r="N5" s="47"/>
      <c r="O5" s="47"/>
      <c r="P5" s="48"/>
    </row>
    <row r="6" spans="1:16" ht="15.75" thickBot="1"/>
    <row r="7" spans="1:16" ht="90.75" thickBot="1">
      <c r="A7" s="1" t="s">
        <v>4</v>
      </c>
      <c r="B7" s="32" t="s">
        <v>5</v>
      </c>
      <c r="C7" s="32" t="s">
        <v>6</v>
      </c>
      <c r="D7" s="32" t="s">
        <v>7</v>
      </c>
      <c r="E7" s="32" t="s">
        <v>8</v>
      </c>
      <c r="F7" s="32" t="s">
        <v>9</v>
      </c>
      <c r="G7" s="32" t="s">
        <v>10</v>
      </c>
      <c r="H7" s="32" t="s">
        <v>11</v>
      </c>
      <c r="I7" s="32" t="s">
        <v>12</v>
      </c>
      <c r="J7" s="32" t="s">
        <v>13</v>
      </c>
      <c r="K7" s="32" t="s">
        <v>14</v>
      </c>
      <c r="L7" s="32" t="s">
        <v>15</v>
      </c>
      <c r="M7" s="32" t="s">
        <v>16</v>
      </c>
      <c r="N7" s="32" t="s">
        <v>17</v>
      </c>
      <c r="O7" s="32" t="s">
        <v>18</v>
      </c>
      <c r="P7" s="33" t="s">
        <v>19</v>
      </c>
    </row>
    <row r="8" spans="1:16" ht="381.75">
      <c r="A8" s="35">
        <v>6</v>
      </c>
      <c r="B8" s="2">
        <v>1</v>
      </c>
      <c r="C8" s="3" t="s">
        <v>27</v>
      </c>
      <c r="D8" s="3" t="s">
        <v>39</v>
      </c>
      <c r="E8" s="4"/>
      <c r="F8" s="4"/>
      <c r="G8" s="15">
        <v>1</v>
      </c>
      <c r="H8" s="4"/>
      <c r="I8" s="5"/>
      <c r="J8" s="5">
        <f t="shared" ref="J8:J17" si="0">ROUND(G8*I8,0)</f>
        <v>0</v>
      </c>
      <c r="K8" s="6">
        <v>0.19</v>
      </c>
      <c r="L8" s="7">
        <f>ROUND(I8*(1+K8),0)</f>
        <v>0</v>
      </c>
      <c r="M8" s="7">
        <f t="shared" ref="M8:M17" si="1">ROUND(G8*L8,0)</f>
        <v>0</v>
      </c>
      <c r="N8" s="4"/>
      <c r="O8" s="4"/>
      <c r="P8" s="8">
        <v>3814048</v>
      </c>
    </row>
    <row r="9" spans="1:16" ht="409.5">
      <c r="A9" s="36"/>
      <c r="B9" s="16">
        <v>2</v>
      </c>
      <c r="C9" s="17" t="s">
        <v>28</v>
      </c>
      <c r="D9" s="17" t="s">
        <v>38</v>
      </c>
      <c r="E9" s="18"/>
      <c r="F9" s="18"/>
      <c r="G9" s="19">
        <v>1</v>
      </c>
      <c r="H9" s="18"/>
      <c r="I9" s="20"/>
      <c r="J9" s="20">
        <f t="shared" si="0"/>
        <v>0</v>
      </c>
      <c r="K9" s="21">
        <v>0.19</v>
      </c>
      <c r="L9" s="22">
        <f t="shared" ref="L9:L17" si="2">ROUND(I9*(1+K9),0)</f>
        <v>0</v>
      </c>
      <c r="M9" s="22">
        <f t="shared" si="1"/>
        <v>0</v>
      </c>
      <c r="N9" s="18"/>
      <c r="O9" s="18"/>
      <c r="P9" s="23">
        <v>3814093</v>
      </c>
    </row>
    <row r="10" spans="1:16" ht="210">
      <c r="A10" s="36"/>
      <c r="B10" s="16">
        <v>3</v>
      </c>
      <c r="C10" s="17" t="s">
        <v>29</v>
      </c>
      <c r="D10" s="17" t="s">
        <v>41</v>
      </c>
      <c r="E10" s="18"/>
      <c r="F10" s="18"/>
      <c r="G10" s="19">
        <v>1</v>
      </c>
      <c r="H10" s="18"/>
      <c r="I10" s="20"/>
      <c r="J10" s="20">
        <f t="shared" si="0"/>
        <v>0</v>
      </c>
      <c r="K10" s="21">
        <v>0.19</v>
      </c>
      <c r="L10" s="22">
        <f t="shared" si="2"/>
        <v>0</v>
      </c>
      <c r="M10" s="22">
        <f t="shared" si="1"/>
        <v>0</v>
      </c>
      <c r="N10" s="18"/>
      <c r="O10" s="18"/>
      <c r="P10" s="23">
        <v>3814048</v>
      </c>
    </row>
    <row r="11" spans="1:16" ht="366.75">
      <c r="A11" s="36"/>
      <c r="B11" s="16">
        <v>4</v>
      </c>
      <c r="C11" s="17" t="s">
        <v>30</v>
      </c>
      <c r="D11" s="17" t="s">
        <v>40</v>
      </c>
      <c r="E11" s="18"/>
      <c r="F11" s="18"/>
      <c r="G11" s="19">
        <v>1</v>
      </c>
      <c r="H11" s="18"/>
      <c r="I11" s="20"/>
      <c r="J11" s="20">
        <f t="shared" si="0"/>
        <v>0</v>
      </c>
      <c r="K11" s="21">
        <v>0.19</v>
      </c>
      <c r="L11" s="22">
        <f t="shared" si="2"/>
        <v>0</v>
      </c>
      <c r="M11" s="22">
        <f t="shared" si="1"/>
        <v>0</v>
      </c>
      <c r="N11" s="18"/>
      <c r="O11" s="18"/>
      <c r="P11" s="23">
        <v>3814048</v>
      </c>
    </row>
    <row r="12" spans="1:16" ht="315.95" customHeight="1">
      <c r="A12" s="36"/>
      <c r="B12" s="16">
        <v>5</v>
      </c>
      <c r="C12" s="17" t="s">
        <v>31</v>
      </c>
      <c r="D12" s="17" t="s">
        <v>42</v>
      </c>
      <c r="E12" s="18"/>
      <c r="F12" s="18"/>
      <c r="G12" s="19">
        <v>1</v>
      </c>
      <c r="H12" s="18"/>
      <c r="I12" s="20"/>
      <c r="J12" s="20">
        <f t="shared" si="0"/>
        <v>0</v>
      </c>
      <c r="K12" s="21">
        <v>0.19</v>
      </c>
      <c r="L12" s="22">
        <f t="shared" si="2"/>
        <v>0</v>
      </c>
      <c r="M12" s="22">
        <f t="shared" si="1"/>
        <v>0</v>
      </c>
      <c r="N12" s="18"/>
      <c r="O12" s="18"/>
      <c r="P12" s="23">
        <v>3814048</v>
      </c>
    </row>
    <row r="13" spans="1:16" ht="45">
      <c r="A13" s="36"/>
      <c r="B13" s="16">
        <v>6</v>
      </c>
      <c r="C13" s="17" t="s">
        <v>32</v>
      </c>
      <c r="D13" s="17" t="s">
        <v>33</v>
      </c>
      <c r="E13" s="18"/>
      <c r="F13" s="18"/>
      <c r="G13" s="19">
        <v>12</v>
      </c>
      <c r="H13" s="18"/>
      <c r="I13" s="20"/>
      <c r="J13" s="20">
        <f t="shared" si="0"/>
        <v>0</v>
      </c>
      <c r="K13" s="21">
        <v>0.19</v>
      </c>
      <c r="L13" s="22">
        <f t="shared" si="2"/>
        <v>0</v>
      </c>
      <c r="M13" s="22">
        <f t="shared" si="1"/>
        <v>0</v>
      </c>
      <c r="N13" s="18"/>
      <c r="O13" s="18"/>
      <c r="P13" s="23">
        <v>3814094</v>
      </c>
    </row>
    <row r="14" spans="1:16" ht="120">
      <c r="A14" s="36"/>
      <c r="B14" s="16">
        <v>7</v>
      </c>
      <c r="C14" s="17" t="s">
        <v>34</v>
      </c>
      <c r="D14" s="17" t="s">
        <v>35</v>
      </c>
      <c r="E14" s="18"/>
      <c r="F14" s="18"/>
      <c r="G14" s="19">
        <v>5</v>
      </c>
      <c r="H14" s="18"/>
      <c r="I14" s="20"/>
      <c r="J14" s="20">
        <f t="shared" si="0"/>
        <v>0</v>
      </c>
      <c r="K14" s="21">
        <v>0.19</v>
      </c>
      <c r="L14" s="22">
        <f t="shared" si="2"/>
        <v>0</v>
      </c>
      <c r="M14" s="22">
        <f t="shared" si="1"/>
        <v>0</v>
      </c>
      <c r="N14" s="18"/>
      <c r="O14" s="18"/>
      <c r="P14" s="23">
        <v>4324004</v>
      </c>
    </row>
    <row r="15" spans="1:16" ht="45">
      <c r="A15" s="36"/>
      <c r="B15" s="16">
        <v>8</v>
      </c>
      <c r="C15" s="17" t="s">
        <v>36</v>
      </c>
      <c r="D15" s="17" t="s">
        <v>37</v>
      </c>
      <c r="E15" s="18"/>
      <c r="F15" s="18"/>
      <c r="G15" s="19">
        <v>5</v>
      </c>
      <c r="H15" s="18"/>
      <c r="I15" s="20"/>
      <c r="J15" s="20">
        <f t="shared" si="0"/>
        <v>0</v>
      </c>
      <c r="K15" s="21">
        <v>0.19</v>
      </c>
      <c r="L15" s="22">
        <f t="shared" si="2"/>
        <v>0</v>
      </c>
      <c r="M15" s="22">
        <f t="shared" si="1"/>
        <v>0</v>
      </c>
      <c r="N15" s="18"/>
      <c r="O15" s="18"/>
      <c r="P15" s="23">
        <v>3814094</v>
      </c>
    </row>
    <row r="16" spans="1:16" ht="382.5">
      <c r="A16" s="36"/>
      <c r="B16" s="16">
        <v>9</v>
      </c>
      <c r="C16" s="17" t="s">
        <v>31</v>
      </c>
      <c r="D16" s="17" t="s">
        <v>43</v>
      </c>
      <c r="E16" s="18"/>
      <c r="F16" s="18"/>
      <c r="G16" s="19">
        <v>2</v>
      </c>
      <c r="H16" s="18"/>
      <c r="I16" s="20"/>
      <c r="J16" s="20">
        <f t="shared" si="0"/>
        <v>0</v>
      </c>
      <c r="K16" s="21">
        <v>0.19</v>
      </c>
      <c r="L16" s="22">
        <f t="shared" si="2"/>
        <v>0</v>
      </c>
      <c r="M16" s="22">
        <f t="shared" si="1"/>
        <v>0</v>
      </c>
      <c r="N16" s="18"/>
      <c r="O16" s="18"/>
      <c r="P16" s="23">
        <v>3814048</v>
      </c>
    </row>
    <row r="17" spans="1:16" ht="120.75" thickBot="1">
      <c r="A17" s="36"/>
      <c r="B17" s="24">
        <v>10</v>
      </c>
      <c r="C17" s="25" t="s">
        <v>34</v>
      </c>
      <c r="D17" s="25" t="s">
        <v>35</v>
      </c>
      <c r="E17" s="26"/>
      <c r="F17" s="26"/>
      <c r="G17" s="27">
        <v>12</v>
      </c>
      <c r="H17" s="26"/>
      <c r="I17" s="28"/>
      <c r="J17" s="28">
        <f t="shared" si="0"/>
        <v>0</v>
      </c>
      <c r="K17" s="29">
        <v>0.19</v>
      </c>
      <c r="L17" s="30">
        <f t="shared" si="2"/>
        <v>0</v>
      </c>
      <c r="M17" s="30">
        <f t="shared" si="1"/>
        <v>0</v>
      </c>
      <c r="N17" s="26"/>
      <c r="O17" s="26"/>
      <c r="P17" s="31">
        <v>4324004</v>
      </c>
    </row>
    <row r="18" spans="1:16" ht="15.75" thickBot="1">
      <c r="A18" s="49" t="s">
        <v>26</v>
      </c>
      <c r="B18" s="50"/>
      <c r="C18" s="50"/>
      <c r="D18" s="50"/>
      <c r="E18" s="50"/>
      <c r="F18" s="50"/>
      <c r="G18" s="50"/>
      <c r="H18" s="50"/>
      <c r="I18" s="50"/>
      <c r="J18" s="50"/>
      <c r="K18" s="50"/>
      <c r="L18" s="51"/>
      <c r="M18" s="34">
        <f>SUM(M8:M17)</f>
        <v>0</v>
      </c>
    </row>
    <row r="19" spans="1:16" ht="15.75" thickBot="1">
      <c r="A19" s="10"/>
      <c r="B19" s="10"/>
      <c r="C19" s="10"/>
      <c r="D19" s="10"/>
      <c r="E19" s="10"/>
      <c r="F19" s="10"/>
      <c r="G19" s="10"/>
      <c r="H19" s="10"/>
      <c r="I19" s="10"/>
      <c r="J19" s="10"/>
      <c r="K19" s="10"/>
      <c r="L19" s="10"/>
      <c r="M19" s="11"/>
    </row>
    <row r="20" spans="1:16" ht="15.75" thickBot="1">
      <c r="A20" s="52" t="s">
        <v>20</v>
      </c>
      <c r="B20" s="53"/>
      <c r="C20" s="53"/>
      <c r="D20" s="53"/>
      <c r="E20" s="53"/>
      <c r="F20" s="53"/>
      <c r="G20" s="53"/>
      <c r="H20" s="53"/>
      <c r="I20" s="53"/>
      <c r="J20" s="53"/>
      <c r="K20" s="53"/>
      <c r="L20" s="53"/>
      <c r="M20" s="53"/>
      <c r="N20" s="53"/>
      <c r="O20" s="53"/>
      <c r="P20" s="54"/>
    </row>
    <row r="21" spans="1:16">
      <c r="A21" s="12"/>
      <c r="B21" s="12"/>
      <c r="C21" s="12"/>
      <c r="D21" s="12"/>
      <c r="E21" s="12"/>
      <c r="F21" s="12"/>
      <c r="G21" s="12"/>
      <c r="H21" s="12"/>
      <c r="I21" s="12"/>
      <c r="J21" s="12"/>
      <c r="K21" s="12"/>
      <c r="L21" s="12"/>
    </row>
    <row r="22" spans="1:16">
      <c r="A22" s="55" t="s">
        <v>21</v>
      </c>
      <c r="B22" s="55"/>
      <c r="C22" s="56"/>
      <c r="D22" s="56"/>
      <c r="E22" s="13"/>
      <c r="F22" s="13"/>
      <c r="G22" s="13"/>
      <c r="H22" s="13"/>
      <c r="I22" s="13"/>
      <c r="J22" s="13"/>
      <c r="K22" s="13"/>
      <c r="L22" s="13"/>
    </row>
    <row r="23" spans="1:16">
      <c r="A23" s="55" t="s">
        <v>22</v>
      </c>
      <c r="B23" s="55"/>
      <c r="C23" s="56"/>
      <c r="D23" s="56"/>
      <c r="E23" s="13"/>
      <c r="F23" s="13"/>
      <c r="G23" s="13"/>
      <c r="H23" s="13"/>
      <c r="I23" s="13"/>
      <c r="J23" s="13"/>
      <c r="K23" s="13"/>
      <c r="L23" s="13"/>
    </row>
    <row r="24" spans="1:16">
      <c r="A24" s="55" t="s">
        <v>23</v>
      </c>
      <c r="B24" s="55"/>
      <c r="C24" s="56"/>
      <c r="D24" s="56"/>
      <c r="E24" s="13"/>
      <c r="F24" s="13"/>
      <c r="G24" s="13"/>
      <c r="H24" s="13"/>
      <c r="I24" s="13"/>
      <c r="J24" s="13"/>
      <c r="K24" s="13"/>
      <c r="L24" s="13"/>
    </row>
    <row r="25" spans="1:16">
      <c r="A25" s="55" t="s">
        <v>24</v>
      </c>
      <c r="B25" s="55"/>
      <c r="C25" s="56"/>
      <c r="D25" s="56"/>
      <c r="E25" s="13"/>
      <c r="F25" s="13"/>
      <c r="G25" s="13"/>
      <c r="H25" s="13"/>
      <c r="I25" s="13"/>
      <c r="J25" s="13"/>
      <c r="K25" s="13"/>
      <c r="L25" s="13"/>
    </row>
    <row r="26" spans="1:16">
      <c r="A26" s="55" t="s">
        <v>25</v>
      </c>
      <c r="B26" s="55"/>
      <c r="C26" s="56"/>
      <c r="D26" s="56"/>
      <c r="E26" s="13"/>
      <c r="F26" s="13"/>
      <c r="G26" s="13"/>
      <c r="H26" s="13"/>
      <c r="I26" s="13"/>
      <c r="J26" s="13"/>
      <c r="K26" s="13"/>
      <c r="L26" s="13"/>
      <c r="O26" s="14">
        <v>0.05</v>
      </c>
    </row>
    <row r="27" spans="1:16">
      <c r="B27"/>
      <c r="O27" s="14">
        <v>0.1</v>
      </c>
    </row>
    <row r="28" spans="1:16">
      <c r="B28"/>
      <c r="O28" s="14">
        <v>0.19</v>
      </c>
    </row>
    <row r="29" spans="1:16">
      <c r="A29" s="14">
        <v>0.05</v>
      </c>
      <c r="B29"/>
    </row>
    <row r="30" spans="1:16">
      <c r="A30" s="14">
        <v>0.1</v>
      </c>
      <c r="B30"/>
    </row>
    <row r="31" spans="1:16">
      <c r="A31" s="14">
        <v>0.19</v>
      </c>
      <c r="B31"/>
    </row>
    <row r="32" spans="1:16">
      <c r="B32"/>
    </row>
    <row r="33" spans="2:2">
      <c r="B33"/>
    </row>
  </sheetData>
  <mergeCells count="18">
    <mergeCell ref="A24:B24"/>
    <mergeCell ref="C24:D24"/>
    <mergeCell ref="A25:B25"/>
    <mergeCell ref="C25:D25"/>
    <mergeCell ref="A26:B26"/>
    <mergeCell ref="C26:D26"/>
    <mergeCell ref="A18:L18"/>
    <mergeCell ref="A20:P20"/>
    <mergeCell ref="A22:B22"/>
    <mergeCell ref="C22:D22"/>
    <mergeCell ref="A23:B23"/>
    <mergeCell ref="C23:D23"/>
    <mergeCell ref="A8:A17"/>
    <mergeCell ref="A1:P1"/>
    <mergeCell ref="A2:P2"/>
    <mergeCell ref="A3:P3"/>
    <mergeCell ref="A4:P4"/>
    <mergeCell ref="A5:P5"/>
  </mergeCells>
  <dataValidations count="1">
    <dataValidation type="list" allowBlank="1" showInputMessage="1" showErrorMessage="1" sqref="K8:K17">
      <formula1>$A$29:$A$31</formula1>
    </dataValidation>
  </dataValidations>
  <pageMargins left="0.7" right="0.7" top="0.75" bottom="0.75" header="0.3" footer="0.3"/>
  <pageSetup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Ítem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2022-11-17T22:23:22Z</dcterms:modified>
</cp:coreProperties>
</file>