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</sheets>
  <definedNames>
    <definedName name="_xlnm.Print_Area" localSheetId="0">'Hoja1'!$A$1:$G$48</definedName>
  </definedNames>
  <calcPr fullCalcOnLoad="1"/>
</workbook>
</file>

<file path=xl/sharedStrings.xml><?xml version="1.0" encoding="utf-8"?>
<sst xmlns="http://schemas.openxmlformats.org/spreadsheetml/2006/main" count="262" uniqueCount="87">
  <si>
    <t>UNIVERSIDAD TECNOLÓGICA DE PEREIRA</t>
  </si>
  <si>
    <t>Sección Bienes y Suministros</t>
  </si>
  <si>
    <t>1.</t>
  </si>
  <si>
    <t>2.</t>
  </si>
  <si>
    <t>3.</t>
  </si>
  <si>
    <t>4.</t>
  </si>
  <si>
    <t>Ítem</t>
  </si>
  <si>
    <t>Descripción</t>
  </si>
  <si>
    <t>Cant.</t>
  </si>
  <si>
    <t xml:space="preserve">Unidad </t>
  </si>
  <si>
    <t>Valor  Total</t>
  </si>
  <si>
    <t>SECCIÓN BIENES Y SUMINISTROS</t>
  </si>
  <si>
    <t>PARA:</t>
  </si>
  <si>
    <t>Vicerrector Administrativo</t>
  </si>
  <si>
    <t>DE:</t>
  </si>
  <si>
    <t>ASUNTO:</t>
  </si>
  <si>
    <t>FIRMAS INVITADAS</t>
  </si>
  <si>
    <t>EMPRESAS QUE PARTICIPAN</t>
  </si>
  <si>
    <t xml:space="preserve"> </t>
  </si>
  <si>
    <t>EVALUACIÓN JURÍDICA</t>
  </si>
  <si>
    <t>Certificado de Cámara de Comercio</t>
  </si>
  <si>
    <t>Si</t>
  </si>
  <si>
    <t>RUT</t>
  </si>
  <si>
    <t>Certificado de Paz y Salvo Parafiscales, Salud y Pensión</t>
  </si>
  <si>
    <t>5.</t>
  </si>
  <si>
    <t>EVALUACIÓN ECONÓMICA:</t>
  </si>
  <si>
    <t>6.</t>
  </si>
  <si>
    <t>RECOMENDACIÓN:</t>
  </si>
  <si>
    <t>Elaboró:</t>
  </si>
  <si>
    <t>Aura Liliana Arbeláez D.</t>
  </si>
  <si>
    <t>Auxiliar Administrativa</t>
  </si>
  <si>
    <t>aurali@utp.edu.co</t>
  </si>
  <si>
    <t>Las empresas aportaron los documentos solicitados por lo tanto continúan en el proceso.</t>
  </si>
  <si>
    <t>Valor Unit. IVA incluido</t>
  </si>
  <si>
    <t>TOTAL</t>
  </si>
  <si>
    <t>890.300.346-1</t>
  </si>
  <si>
    <t>10.003.534-1</t>
  </si>
  <si>
    <t>24.948.769-1</t>
  </si>
  <si>
    <t>7.712.803-9</t>
  </si>
  <si>
    <t>EVALUACIÓN TÉCNICA</t>
  </si>
  <si>
    <t>Oferta</t>
  </si>
  <si>
    <t>Cumple</t>
  </si>
  <si>
    <t>EVALUACIÓN ECONÓMICA</t>
  </si>
  <si>
    <t xml:space="preserve">EVALUACIÓN TÉCNICA: </t>
  </si>
  <si>
    <t>816.005.433-9</t>
  </si>
  <si>
    <t>16.788.661-9</t>
  </si>
  <si>
    <t>891.408.710-7</t>
  </si>
  <si>
    <t>No cotiza</t>
  </si>
  <si>
    <t>BOMBILLAS EVD  36</t>
  </si>
  <si>
    <t>BOMBILLAS  FCS</t>
  </si>
  <si>
    <t xml:space="preserve">BOMBILLAS REF. E V W </t>
  </si>
  <si>
    <t>BOMBILLAS REF. E L H</t>
  </si>
  <si>
    <t>BOMBILLAS REF. E N X</t>
  </si>
  <si>
    <t>BOMBILLAS REF. E X R</t>
  </si>
  <si>
    <t>BOMBILLAS REF. B  H C120V - 600W</t>
  </si>
  <si>
    <t xml:space="preserve">BOMBILLAS REF. F X L </t>
  </si>
  <si>
    <t>BOMBILLAS REF. E N G</t>
  </si>
  <si>
    <t>BOMBILLA POA-LMP21J PARA VIDEO BEAM SANYO</t>
  </si>
  <si>
    <t>BOMBILLOS DE 100 W 110 V PHILIPS</t>
  </si>
  <si>
    <t>BOMBILLO PARA VIDEOBEAM  PLCXP 40</t>
  </si>
  <si>
    <t>BOMBILLO PARA VIDEOBEAM  PLCXU 30N</t>
  </si>
  <si>
    <t>BOMBILLO PARA VIDEOBEAM PLC SU 30N</t>
  </si>
  <si>
    <t>BOMBILLO PARA VIDEOBEAM SANYO SW15</t>
  </si>
  <si>
    <t>Invitación a cotizar BL/06/2007</t>
  </si>
  <si>
    <t>Tiempo de entrega:</t>
  </si>
  <si>
    <t>Garantía:</t>
  </si>
  <si>
    <t>45 días</t>
  </si>
  <si>
    <t>Un año</t>
  </si>
  <si>
    <t>Fecha:</t>
  </si>
  <si>
    <t>Plotter: Impresora HP DesingJet 500 PS 42", ref. C7770C, debe incluir base y cargador de rollo de papel.</t>
  </si>
  <si>
    <t>ACTA DE RECOMENDACIÓN</t>
  </si>
  <si>
    <t>Invitación a cotizar AL/19/07</t>
  </si>
  <si>
    <t>Adquisición de Plotter</t>
  </si>
  <si>
    <t>Zurich de Occidente S.A.</t>
  </si>
  <si>
    <t>Lexco Canon</t>
  </si>
  <si>
    <t>Ofitec Ltda.</t>
  </si>
  <si>
    <t>Tes Ltda.</t>
  </si>
  <si>
    <t>Tes Ltda. (Invitación telefónica)</t>
  </si>
  <si>
    <t>Las empresas cumplen con lo solicitado en la invitación a cotizar, por lo tanto continúan en el proceso.</t>
  </si>
  <si>
    <t>Valor Iva incluido</t>
  </si>
  <si>
    <t>Olisystem</t>
  </si>
  <si>
    <t>30 días</t>
  </si>
  <si>
    <t>35 días</t>
  </si>
  <si>
    <t>8 días</t>
  </si>
  <si>
    <t>De acuerdo con las evaluaciones anteriores, se recomienda realizar la compra a la empresa Lexco S.A.  Por la suma de $11'710.000.</t>
  </si>
  <si>
    <t>Interventor</t>
  </si>
  <si>
    <t>Miguel Ángel Gómez C.</t>
  </si>
</sst>
</file>

<file path=xl/styles.xml><?xml version="1.0" encoding="utf-8"?>
<styleSheet xmlns="http://schemas.openxmlformats.org/spreadsheetml/2006/main">
  <numFmts count="4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$-240A]\ #,##0"/>
    <numFmt numFmtId="199" formatCode="&quot;$&quot;#,##0"/>
  </numFmts>
  <fonts count="12">
    <font>
      <sz val="10"/>
      <name val="Arial"/>
      <family val="0"/>
    </font>
    <font>
      <b/>
      <sz val="9"/>
      <name val="Arial"/>
      <family val="2"/>
    </font>
    <font>
      <sz val="10"/>
      <name val="Helv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u val="single"/>
      <sz val="9"/>
      <color indexed="12"/>
      <name val="Arial"/>
      <family val="0"/>
    </font>
    <font>
      <sz val="8"/>
      <name val="Arial"/>
      <family val="0"/>
    </font>
    <font>
      <sz val="10"/>
      <name val="Roman 10cpi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15" applyFont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3" fontId="7" fillId="0" borderId="0" xfId="0" applyNumberFormat="1" applyFont="1" applyAlignment="1">
      <alignment/>
    </xf>
    <xf numFmtId="0" fontId="7" fillId="0" borderId="2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1" xfId="21" applyFont="1" applyBorder="1" applyAlignment="1">
      <alignment wrapText="1"/>
      <protection/>
    </xf>
    <xf numFmtId="0" fontId="10" fillId="0" borderId="4" xfId="21" applyFont="1" applyBorder="1" applyAlignment="1">
      <alignment horizontal="center"/>
      <protection/>
    </xf>
    <xf numFmtId="0" fontId="10" fillId="0" borderId="1" xfId="21" applyFont="1" applyBorder="1" applyAlignment="1">
      <alignment horizontal="center"/>
      <protection/>
    </xf>
    <xf numFmtId="3" fontId="1" fillId="0" borderId="3" xfId="0" applyNumberFormat="1" applyFont="1" applyFill="1" applyBorder="1" applyAlignment="1">
      <alignment horizontal="right" wrapText="1"/>
    </xf>
    <xf numFmtId="3" fontId="1" fillId="2" borderId="3" xfId="0" applyNumberFormat="1" applyFont="1" applyFill="1" applyBorder="1" applyAlignment="1">
      <alignment horizontal="right" wrapText="1"/>
    </xf>
    <xf numFmtId="0" fontId="9" fillId="0" borderId="0" xfId="21" applyFont="1" applyBorder="1" applyAlignment="1">
      <alignment wrapText="1"/>
      <protection/>
    </xf>
    <xf numFmtId="0" fontId="3" fillId="0" borderId="0" xfId="0" applyFont="1" applyBorder="1" applyAlignment="1">
      <alignment horizontal="center"/>
    </xf>
    <xf numFmtId="0" fontId="10" fillId="0" borderId="0" xfId="21" applyFont="1" applyBorder="1" applyAlignment="1">
      <alignment horizontal="center"/>
      <protection/>
    </xf>
    <xf numFmtId="0" fontId="3" fillId="0" borderId="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198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99" fontId="0" fillId="0" borderId="1" xfId="0" applyNumberFormat="1" applyFont="1" applyBorder="1" applyAlignment="1">
      <alignment horizontal="center" vertical="center" wrapText="1"/>
    </xf>
    <xf numFmtId="199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Materi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69246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>
          <a:off x="692467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urali@utp.edu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75" zoomScaleSheetLayoutView="75" workbookViewId="0" topLeftCell="A26">
      <selection activeCell="A40" sqref="A40:F40"/>
    </sheetView>
  </sheetViews>
  <sheetFormatPr defaultColWidth="11.421875" defaultRowHeight="12.75"/>
  <cols>
    <col min="1" max="1" width="7.00390625" style="12" customWidth="1"/>
    <col min="2" max="2" width="26.7109375" style="12" customWidth="1"/>
    <col min="3" max="3" width="19.00390625" style="12" customWidth="1"/>
    <col min="4" max="4" width="17.421875" style="12" customWidth="1"/>
    <col min="5" max="5" width="16.57421875" style="12" customWidth="1"/>
    <col min="6" max="6" width="17.140625" style="12" customWidth="1"/>
    <col min="7" max="7" width="13.00390625" style="12" customWidth="1"/>
    <col min="8" max="8" width="9.57421875" style="12" customWidth="1"/>
    <col min="9" max="16384" width="11.421875" style="12" customWidth="1"/>
  </cols>
  <sheetData>
    <row r="1" spans="1:6" ht="14.25">
      <c r="A1" s="64" t="s">
        <v>0</v>
      </c>
      <c r="B1" s="64"/>
      <c r="C1" s="64"/>
      <c r="D1" s="64"/>
      <c r="E1" s="64"/>
      <c r="F1" s="64"/>
    </row>
    <row r="2" spans="1:6" ht="14.25">
      <c r="A2" s="64" t="s">
        <v>11</v>
      </c>
      <c r="B2" s="64"/>
      <c r="C2" s="64"/>
      <c r="D2" s="64"/>
      <c r="E2" s="64"/>
      <c r="F2" s="64"/>
    </row>
    <row r="3" spans="1:6" ht="14.25">
      <c r="A3" s="64" t="s">
        <v>70</v>
      </c>
      <c r="B3" s="64"/>
      <c r="C3" s="64"/>
      <c r="D3" s="64"/>
      <c r="E3" s="64"/>
      <c r="F3" s="64"/>
    </row>
    <row r="4" spans="1:6" ht="14.25">
      <c r="A4" s="11"/>
      <c r="B4" s="11"/>
      <c r="C4" s="11"/>
      <c r="D4" s="11"/>
      <c r="E4" s="11"/>
      <c r="F4" s="11"/>
    </row>
    <row r="5" spans="1:6" ht="14.25">
      <c r="A5" s="13" t="s">
        <v>12</v>
      </c>
      <c r="B5" s="14"/>
      <c r="C5" s="13" t="s">
        <v>13</v>
      </c>
      <c r="D5" s="14"/>
      <c r="E5" s="14"/>
      <c r="F5" s="14"/>
    </row>
    <row r="6" spans="1:6" ht="14.25">
      <c r="A6" s="13" t="s">
        <v>14</v>
      </c>
      <c r="B6" s="14"/>
      <c r="C6" s="13" t="s">
        <v>1</v>
      </c>
      <c r="D6" s="14"/>
      <c r="E6" s="14"/>
      <c r="F6" s="14"/>
    </row>
    <row r="7" spans="1:6" ht="14.25">
      <c r="A7" s="13" t="s">
        <v>15</v>
      </c>
      <c r="B7" s="13"/>
      <c r="C7" s="13" t="s">
        <v>71</v>
      </c>
      <c r="D7" s="14"/>
      <c r="E7" s="14"/>
      <c r="F7" s="14"/>
    </row>
    <row r="8" spans="1:6" ht="14.25">
      <c r="A8" s="15"/>
      <c r="B8" s="16"/>
      <c r="C8" s="15" t="s">
        <v>72</v>
      </c>
      <c r="D8" s="17"/>
      <c r="E8" s="17"/>
      <c r="F8" s="17"/>
    </row>
    <row r="9" spans="1:6" ht="14.25">
      <c r="A9" s="15" t="s">
        <v>68</v>
      </c>
      <c r="B9" s="16"/>
      <c r="C9" s="52">
        <v>39175</v>
      </c>
      <c r="D9" s="17"/>
      <c r="E9" s="17"/>
      <c r="F9" s="17"/>
    </row>
    <row r="10" spans="1:6" ht="14.25">
      <c r="A10" s="15"/>
      <c r="B10" s="16"/>
      <c r="C10" s="15"/>
      <c r="D10" s="17"/>
      <c r="E10" s="17"/>
      <c r="F10" s="17"/>
    </row>
    <row r="11" spans="1:4" ht="14.25">
      <c r="A11" s="18" t="s">
        <v>2</v>
      </c>
      <c r="B11" s="18" t="s">
        <v>16</v>
      </c>
      <c r="C11" s="19" t="s">
        <v>3</v>
      </c>
      <c r="D11" s="18" t="s">
        <v>17</v>
      </c>
    </row>
    <row r="12" spans="1:5" ht="14.25" customHeight="1">
      <c r="A12" s="55">
        <v>1</v>
      </c>
      <c r="B12" s="12" t="s">
        <v>73</v>
      </c>
      <c r="C12" s="56">
        <v>1</v>
      </c>
      <c r="D12" s="12" t="s">
        <v>73</v>
      </c>
      <c r="E12" s="9"/>
    </row>
    <row r="13" spans="1:5" ht="14.25">
      <c r="A13" s="55">
        <v>2</v>
      </c>
      <c r="B13" s="12" t="s">
        <v>74</v>
      </c>
      <c r="C13" s="56">
        <v>2</v>
      </c>
      <c r="D13" s="12" t="s">
        <v>74</v>
      </c>
      <c r="E13" s="9"/>
    </row>
    <row r="14" spans="1:5" ht="14.25">
      <c r="A14" s="55">
        <v>3</v>
      </c>
      <c r="B14" s="12" t="s">
        <v>75</v>
      </c>
      <c r="C14" s="56">
        <v>3</v>
      </c>
      <c r="D14" s="12" t="s">
        <v>75</v>
      </c>
      <c r="E14" s="47"/>
    </row>
    <row r="15" spans="1:4" ht="14.25">
      <c r="A15" s="55">
        <v>4</v>
      </c>
      <c r="B15" s="12" t="s">
        <v>77</v>
      </c>
      <c r="C15" s="56">
        <v>4</v>
      </c>
      <c r="D15" s="12" t="s">
        <v>76</v>
      </c>
    </row>
    <row r="16" spans="3:4" ht="14.25">
      <c r="C16" s="12">
        <v>5</v>
      </c>
      <c r="D16" s="12" t="s">
        <v>80</v>
      </c>
    </row>
    <row r="17" spans="1:2" ht="14.25">
      <c r="A17" s="18" t="s">
        <v>4</v>
      </c>
      <c r="B17" s="20" t="s">
        <v>19</v>
      </c>
    </row>
    <row r="18" spans="1:7" ht="27.75">
      <c r="A18" s="20"/>
      <c r="B18" s="20"/>
      <c r="C18" s="29" t="str">
        <f>D12</f>
        <v>Zurich de Occidente S.A.</v>
      </c>
      <c r="D18" s="29" t="str">
        <f>D13</f>
        <v>Lexco Canon</v>
      </c>
      <c r="E18" s="29" t="str">
        <f>D14</f>
        <v>Ofitec Ltda.</v>
      </c>
      <c r="F18" s="58" t="s">
        <v>76</v>
      </c>
      <c r="G18" s="58" t="s">
        <v>80</v>
      </c>
    </row>
    <row r="19" spans="1:7" ht="31.5" customHeight="1">
      <c r="A19" s="20"/>
      <c r="B19" s="28" t="s">
        <v>20</v>
      </c>
      <c r="C19" s="30" t="s">
        <v>21</v>
      </c>
      <c r="D19" s="30" t="s">
        <v>21</v>
      </c>
      <c r="E19" s="30" t="s">
        <v>21</v>
      </c>
      <c r="F19" s="30" t="s">
        <v>21</v>
      </c>
      <c r="G19" s="30" t="s">
        <v>21</v>
      </c>
    </row>
    <row r="20" spans="1:7" ht="16.5" customHeight="1">
      <c r="A20" s="20"/>
      <c r="B20" s="28" t="s">
        <v>22</v>
      </c>
      <c r="C20" s="30" t="s">
        <v>21</v>
      </c>
      <c r="D20" s="30" t="s">
        <v>21</v>
      </c>
      <c r="E20" s="30" t="s">
        <v>21</v>
      </c>
      <c r="F20" s="30" t="s">
        <v>21</v>
      </c>
      <c r="G20" s="30" t="s">
        <v>21</v>
      </c>
    </row>
    <row r="21" spans="1:7" ht="32.25" customHeight="1">
      <c r="A21" s="21" t="s">
        <v>18</v>
      </c>
      <c r="B21" s="28" t="s">
        <v>23</v>
      </c>
      <c r="C21" s="30" t="s">
        <v>21</v>
      </c>
      <c r="D21" s="30" t="s">
        <v>21</v>
      </c>
      <c r="E21" s="30" t="s">
        <v>21</v>
      </c>
      <c r="F21" s="30" t="s">
        <v>21</v>
      </c>
      <c r="G21" s="30" t="s">
        <v>21</v>
      </c>
    </row>
    <row r="22" ht="6.75" customHeight="1"/>
    <row r="23" spans="1:7" ht="18" customHeight="1">
      <c r="A23" s="61" t="s">
        <v>32</v>
      </c>
      <c r="B23" s="61"/>
      <c r="C23" s="61"/>
      <c r="D23" s="61"/>
      <c r="E23" s="61"/>
      <c r="F23" s="61"/>
      <c r="G23" s="9"/>
    </row>
    <row r="24" ht="9.75" customHeight="1"/>
    <row r="25" spans="1:2" ht="14.25">
      <c r="A25" s="18" t="s">
        <v>5</v>
      </c>
      <c r="B25" s="18" t="s">
        <v>43</v>
      </c>
    </row>
    <row r="26" spans="1:7" ht="27.75">
      <c r="A26" s="18"/>
      <c r="B26" s="18"/>
      <c r="C26" s="29" t="str">
        <f>C18</f>
        <v>Zurich de Occidente S.A.</v>
      </c>
      <c r="D26" s="29" t="str">
        <f>D18</f>
        <v>Lexco Canon</v>
      </c>
      <c r="E26" s="29" t="str">
        <f>E18</f>
        <v>Ofitec Ltda.</v>
      </c>
      <c r="F26" s="58" t="str">
        <f>F18</f>
        <v>Tes Ltda.</v>
      </c>
      <c r="G26" s="58" t="s">
        <v>80</v>
      </c>
    </row>
    <row r="27" spans="1:7" ht="14.25">
      <c r="A27" s="3" t="s">
        <v>6</v>
      </c>
      <c r="B27" s="3" t="s">
        <v>7</v>
      </c>
      <c r="C27" s="5" t="s">
        <v>40</v>
      </c>
      <c r="D27" s="5" t="s">
        <v>40</v>
      </c>
      <c r="E27" s="5" t="s">
        <v>40</v>
      </c>
      <c r="F27" s="5" t="s">
        <v>40</v>
      </c>
      <c r="G27" s="5" t="s">
        <v>40</v>
      </c>
    </row>
    <row r="28" spans="1:7" ht="43.5" customHeight="1">
      <c r="A28" s="48">
        <v>1</v>
      </c>
      <c r="B28" s="38" t="s">
        <v>69</v>
      </c>
      <c r="C28" s="49" t="s">
        <v>41</v>
      </c>
      <c r="D28" s="49" t="s">
        <v>41</v>
      </c>
      <c r="E28" s="49" t="s">
        <v>41</v>
      </c>
      <c r="F28" s="49" t="s">
        <v>41</v>
      </c>
      <c r="G28" s="49" t="s">
        <v>41</v>
      </c>
    </row>
    <row r="29" spans="1:2" ht="7.5" customHeight="1">
      <c r="A29" s="18"/>
      <c r="B29" s="18"/>
    </row>
    <row r="30" spans="1:6" ht="33.75" customHeight="1">
      <c r="A30" s="61" t="s">
        <v>78</v>
      </c>
      <c r="B30" s="61"/>
      <c r="C30" s="61"/>
      <c r="D30" s="61"/>
      <c r="E30" s="61"/>
      <c r="F30" s="61"/>
    </row>
    <row r="32" spans="1:2" ht="14.25">
      <c r="A32" s="18" t="s">
        <v>24</v>
      </c>
      <c r="B32" s="10" t="s">
        <v>25</v>
      </c>
    </row>
    <row r="33" spans="1:7" ht="27.75">
      <c r="A33" s="18"/>
      <c r="B33" s="18"/>
      <c r="C33" s="29" t="s">
        <v>73</v>
      </c>
      <c r="D33" s="29" t="s">
        <v>74</v>
      </c>
      <c r="E33" s="29" t="s">
        <v>75</v>
      </c>
      <c r="F33" s="58" t="s">
        <v>76</v>
      </c>
      <c r="G33" s="58" t="s">
        <v>80</v>
      </c>
    </row>
    <row r="34" spans="1:7" ht="25.5" customHeight="1">
      <c r="A34" s="3" t="s">
        <v>6</v>
      </c>
      <c r="B34" s="3" t="s">
        <v>7</v>
      </c>
      <c r="C34" s="5" t="s">
        <v>79</v>
      </c>
      <c r="D34" s="5" t="s">
        <v>79</v>
      </c>
      <c r="E34" s="5" t="s">
        <v>79</v>
      </c>
      <c r="F34" s="5" t="s">
        <v>79</v>
      </c>
      <c r="G34" s="5" t="s">
        <v>79</v>
      </c>
    </row>
    <row r="35" spans="1:7" ht="55.5" customHeight="1">
      <c r="A35" s="48">
        <v>1</v>
      </c>
      <c r="B35" s="38" t="s">
        <v>69</v>
      </c>
      <c r="C35" s="59">
        <v>12294840</v>
      </c>
      <c r="D35" s="60">
        <v>11710000</v>
      </c>
      <c r="E35" s="59">
        <v>12859000</v>
      </c>
      <c r="F35" s="59">
        <v>11850000</v>
      </c>
      <c r="G35" s="59">
        <v>12990840</v>
      </c>
    </row>
    <row r="36" spans="1:7" ht="18" customHeight="1">
      <c r="A36" s="51"/>
      <c r="B36" t="s">
        <v>64</v>
      </c>
      <c r="C36" s="50" t="s">
        <v>82</v>
      </c>
      <c r="D36" s="50" t="s">
        <v>83</v>
      </c>
      <c r="E36" s="50" t="s">
        <v>81</v>
      </c>
      <c r="F36" s="57" t="s">
        <v>66</v>
      </c>
      <c r="G36" s="57" t="s">
        <v>81</v>
      </c>
    </row>
    <row r="37" spans="1:7" ht="17.25" customHeight="1">
      <c r="A37" s="51"/>
      <c r="B37" t="s">
        <v>65</v>
      </c>
      <c r="C37" s="50" t="s">
        <v>67</v>
      </c>
      <c r="D37" s="50" t="s">
        <v>67</v>
      </c>
      <c r="E37" s="50" t="s">
        <v>67</v>
      </c>
      <c r="F37" s="57" t="s">
        <v>67</v>
      </c>
      <c r="G37" s="57" t="s">
        <v>67</v>
      </c>
    </row>
    <row r="38" spans="1:7" ht="9" customHeight="1">
      <c r="A38"/>
      <c r="B38"/>
      <c r="C38"/>
      <c r="D38"/>
      <c r="E38"/>
      <c r="F38"/>
      <c r="G38"/>
    </row>
    <row r="39" spans="1:2" ht="14.25">
      <c r="A39" s="18" t="s">
        <v>26</v>
      </c>
      <c r="B39" s="10" t="s">
        <v>27</v>
      </c>
    </row>
    <row r="40" spans="1:10" ht="28.5" customHeight="1">
      <c r="A40" s="63" t="s">
        <v>84</v>
      </c>
      <c r="B40" s="63"/>
      <c r="C40" s="63"/>
      <c r="D40" s="63"/>
      <c r="E40" s="63"/>
      <c r="F40" s="63"/>
      <c r="G40" s="22"/>
      <c r="H40" s="9"/>
      <c r="I40" s="9"/>
      <c r="J40" s="9"/>
    </row>
    <row r="41" spans="2:11" ht="14.25">
      <c r="B41" s="62" t="s">
        <v>18</v>
      </c>
      <c r="C41" s="62"/>
      <c r="D41" s="62"/>
      <c r="E41" s="62"/>
      <c r="F41" s="62"/>
      <c r="G41" s="23"/>
      <c r="H41" s="23"/>
      <c r="I41" s="23"/>
      <c r="J41" s="23"/>
      <c r="K41" s="23"/>
    </row>
    <row r="42" spans="2:11" ht="11.2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2:11" ht="11.2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2:11" ht="11.25" customHeight="1">
      <c r="B44" s="75"/>
      <c r="C44" s="23"/>
      <c r="D44" s="23"/>
      <c r="E44" s="23"/>
      <c r="F44" s="23"/>
      <c r="G44" s="23"/>
      <c r="H44" s="23"/>
      <c r="I44" s="23"/>
      <c r="J44" s="23"/>
      <c r="K44" s="23"/>
    </row>
    <row r="45" spans="2:11" ht="16.5" customHeight="1">
      <c r="B45" s="54" t="s">
        <v>86</v>
      </c>
      <c r="C45" s="23"/>
      <c r="D45" s="23"/>
      <c r="E45" s="23"/>
      <c r="F45" s="23"/>
      <c r="G45" s="23"/>
      <c r="H45" s="23"/>
      <c r="I45" s="23"/>
      <c r="J45" s="23"/>
      <c r="K45" s="23"/>
    </row>
    <row r="46" spans="2:11" ht="18" customHeight="1">
      <c r="B46" s="53" t="s">
        <v>85</v>
      </c>
      <c r="C46" s="23"/>
      <c r="D46" s="12" t="s">
        <v>28</v>
      </c>
      <c r="E46" s="12" t="s">
        <v>29</v>
      </c>
      <c r="G46" s="23"/>
      <c r="H46" s="23"/>
      <c r="I46" s="23"/>
      <c r="J46" s="23"/>
      <c r="K46" s="23"/>
    </row>
    <row r="47" spans="2:11" ht="15.75" customHeight="1">
      <c r="B47" s="23"/>
      <c r="C47" s="23"/>
      <c r="E47" s="12" t="s">
        <v>30</v>
      </c>
      <c r="G47" s="23"/>
      <c r="H47" s="23"/>
      <c r="I47" s="23"/>
      <c r="J47" s="23"/>
      <c r="K47" s="23"/>
    </row>
    <row r="48" spans="2:11" ht="14.25">
      <c r="B48" s="25" t="s">
        <v>18</v>
      </c>
      <c r="C48" s="23"/>
      <c r="E48" s="24" t="s">
        <v>31</v>
      </c>
      <c r="G48" s="23"/>
      <c r="H48" s="23"/>
      <c r="I48" s="23"/>
      <c r="J48" s="23"/>
      <c r="K48" s="23"/>
    </row>
    <row r="49" spans="2:11" ht="14.25">
      <c r="B49" s="23" t="s">
        <v>18</v>
      </c>
      <c r="C49" s="23"/>
      <c r="G49" s="23"/>
      <c r="H49" s="23"/>
      <c r="I49" s="23"/>
      <c r="J49" s="23"/>
      <c r="K49" s="23"/>
    </row>
    <row r="50" spans="2:11" ht="11.2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2:11" ht="13.5" customHeight="1">
      <c r="B51" s="65"/>
      <c r="C51" s="65"/>
      <c r="D51" s="26"/>
      <c r="E51" s="26"/>
      <c r="F51" s="26"/>
      <c r="G51" s="23"/>
      <c r="J51" s="27"/>
      <c r="K51" s="23"/>
    </row>
    <row r="52" spans="2:11" ht="14.25" customHeight="1">
      <c r="B52" s="62"/>
      <c r="C52" s="62"/>
      <c r="D52" s="62"/>
      <c r="E52" s="23"/>
      <c r="G52" s="23"/>
      <c r="J52" s="27"/>
      <c r="K52" s="23"/>
    </row>
    <row r="53" spans="5:10" ht="14.25">
      <c r="E53" s="27"/>
      <c r="F53" s="27"/>
      <c r="J53" s="27"/>
    </row>
  </sheetData>
  <mergeCells count="9">
    <mergeCell ref="A1:F1"/>
    <mergeCell ref="A2:F2"/>
    <mergeCell ref="A3:F3"/>
    <mergeCell ref="B51:C51"/>
    <mergeCell ref="A30:F30"/>
    <mergeCell ref="A23:F23"/>
    <mergeCell ref="B52:D52"/>
    <mergeCell ref="A40:F40"/>
    <mergeCell ref="B41:F41"/>
  </mergeCells>
  <hyperlinks>
    <hyperlink ref="E48" r:id="rId1" display="aurali@utp.edu.co"/>
  </hyperlinks>
  <printOptions/>
  <pageMargins left="0.75" right="0.29" top="0.43" bottom="1" header="0" footer="0"/>
  <pageSetup horizontalDpi="1200" verticalDpi="12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="60" workbookViewId="0" topLeftCell="A4">
      <selection activeCell="G12" sqref="G12:H12"/>
    </sheetView>
  </sheetViews>
  <sheetFormatPr defaultColWidth="11.421875" defaultRowHeight="12.75"/>
  <cols>
    <col min="1" max="1" width="4.57421875" style="0" bestFit="1" customWidth="1"/>
    <col min="2" max="2" width="21.57421875" style="0" customWidth="1"/>
    <col min="3" max="3" width="8.7109375" style="0" bestFit="1" customWidth="1"/>
    <col min="4" max="4" width="6.57421875" style="0" customWidth="1"/>
    <col min="5" max="5" width="9.28125" style="0" customWidth="1"/>
    <col min="6" max="6" width="12.140625" style="0" customWidth="1"/>
    <col min="7" max="7" width="10.28125" style="0" customWidth="1"/>
    <col min="8" max="8" width="15.7109375" style="0" customWidth="1"/>
    <col min="9" max="9" width="9.00390625" style="0" customWidth="1"/>
    <col min="10" max="10" width="13.140625" style="0" customWidth="1"/>
    <col min="11" max="11" width="9.00390625" style="0" customWidth="1"/>
    <col min="12" max="12" width="13.8515625" style="0" customWidth="1"/>
  </cols>
  <sheetData>
    <row r="1" spans="1:12" ht="12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.75">
      <c r="A2" s="70" t="s">
        <v>11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2.75">
      <c r="A3" s="70" t="s">
        <v>63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5" ht="12.75">
      <c r="A4" s="1"/>
      <c r="B4" s="8"/>
      <c r="C4" s="8"/>
      <c r="D4" s="8"/>
      <c r="E4" s="8"/>
    </row>
    <row r="5" spans="1:5" ht="12" customHeight="1">
      <c r="A5" s="1"/>
      <c r="B5" s="8"/>
      <c r="C5" s="8"/>
      <c r="D5" s="8"/>
      <c r="E5" s="8"/>
    </row>
    <row r="6" spans="1:2" ht="34.5" customHeight="1">
      <c r="A6" s="37" t="s">
        <v>5</v>
      </c>
      <c r="B6" s="37" t="s">
        <v>39</v>
      </c>
    </row>
    <row r="7" spans="2:12" ht="44.25" customHeight="1">
      <c r="B7" s="6"/>
      <c r="C7" s="6"/>
      <c r="E7" s="68" t="str">
        <f>E28</f>
        <v>Zurich de Occidente S.A.</v>
      </c>
      <c r="F7" s="69"/>
      <c r="G7" s="68" t="str">
        <f>G28</f>
        <v>Lexco Canon</v>
      </c>
      <c r="H7" s="69"/>
      <c r="I7" s="68" t="str">
        <f>I28</f>
        <v>Ofitec Ltda.</v>
      </c>
      <c r="J7" s="69"/>
      <c r="K7" s="68" t="str">
        <f>K28</f>
        <v>Tes Ltda.</v>
      </c>
      <c r="L7" s="69"/>
    </row>
    <row r="8" spans="2:12" ht="25.5" customHeight="1">
      <c r="B8" s="6" t="s">
        <v>18</v>
      </c>
      <c r="C8" s="6"/>
      <c r="E8" s="71" t="s">
        <v>44</v>
      </c>
      <c r="F8" s="72"/>
      <c r="G8" s="71" t="s">
        <v>45</v>
      </c>
      <c r="H8" s="72"/>
      <c r="I8" s="71" t="s">
        <v>37</v>
      </c>
      <c r="J8" s="72"/>
      <c r="K8" s="71" t="s">
        <v>46</v>
      </c>
      <c r="L8" s="72"/>
    </row>
    <row r="9" spans="1:12" ht="25.5" customHeight="1">
      <c r="A9" s="3" t="s">
        <v>6</v>
      </c>
      <c r="B9" s="4" t="s">
        <v>7</v>
      </c>
      <c r="C9" s="3" t="s">
        <v>9</v>
      </c>
      <c r="D9" s="3" t="s">
        <v>8</v>
      </c>
      <c r="E9" s="73" t="s">
        <v>40</v>
      </c>
      <c r="F9" s="74"/>
      <c r="G9" s="73" t="s">
        <v>40</v>
      </c>
      <c r="H9" s="74"/>
      <c r="I9" s="73" t="s">
        <v>40</v>
      </c>
      <c r="J9" s="74"/>
      <c r="K9" s="73" t="s">
        <v>40</v>
      </c>
      <c r="L9" s="74"/>
    </row>
    <row r="10" spans="1:12" ht="25.5" customHeight="1">
      <c r="A10" s="7">
        <v>1</v>
      </c>
      <c r="B10" s="38" t="s">
        <v>48</v>
      </c>
      <c r="C10" s="31" t="s">
        <v>9</v>
      </c>
      <c r="D10" s="39">
        <v>30</v>
      </c>
      <c r="E10" s="66" t="s">
        <v>41</v>
      </c>
      <c r="F10" s="67"/>
      <c r="G10" s="66" t="s">
        <v>47</v>
      </c>
      <c r="H10" s="67"/>
      <c r="I10" s="66" t="s">
        <v>41</v>
      </c>
      <c r="J10" s="67"/>
      <c r="K10" s="66" t="s">
        <v>41</v>
      </c>
      <c r="L10" s="67"/>
    </row>
    <row r="11" spans="1:12" ht="25.5" customHeight="1">
      <c r="A11" s="7">
        <v>2</v>
      </c>
      <c r="B11" s="38" t="s">
        <v>49</v>
      </c>
      <c r="C11" s="31" t="s">
        <v>9</v>
      </c>
      <c r="D11" s="40">
        <v>20</v>
      </c>
      <c r="E11" s="66" t="s">
        <v>41</v>
      </c>
      <c r="F11" s="67"/>
      <c r="G11" s="66" t="s">
        <v>41</v>
      </c>
      <c r="H11" s="67"/>
      <c r="I11" s="66" t="s">
        <v>41</v>
      </c>
      <c r="J11" s="67"/>
      <c r="K11" s="66" t="s">
        <v>41</v>
      </c>
      <c r="L11" s="67"/>
    </row>
    <row r="12" spans="1:12" ht="25.5" customHeight="1">
      <c r="A12" s="7">
        <v>3</v>
      </c>
      <c r="B12" s="38" t="s">
        <v>50</v>
      </c>
      <c r="C12" s="31" t="s">
        <v>9</v>
      </c>
      <c r="D12" s="40">
        <v>100</v>
      </c>
      <c r="E12" s="66" t="s">
        <v>41</v>
      </c>
      <c r="F12" s="67"/>
      <c r="G12" s="66" t="s">
        <v>41</v>
      </c>
      <c r="H12" s="67"/>
      <c r="I12" s="66" t="s">
        <v>41</v>
      </c>
      <c r="J12" s="67"/>
      <c r="K12" s="66" t="s">
        <v>41</v>
      </c>
      <c r="L12" s="67"/>
    </row>
    <row r="13" spans="1:12" ht="25.5" customHeight="1">
      <c r="A13" s="7">
        <v>4</v>
      </c>
      <c r="B13" s="38" t="s">
        <v>51</v>
      </c>
      <c r="C13" s="31" t="s">
        <v>9</v>
      </c>
      <c r="D13" s="40">
        <v>50</v>
      </c>
      <c r="E13" s="66" t="s">
        <v>41</v>
      </c>
      <c r="F13" s="67"/>
      <c r="G13" s="66" t="s">
        <v>41</v>
      </c>
      <c r="H13" s="67"/>
      <c r="I13" s="66" t="s">
        <v>41</v>
      </c>
      <c r="J13" s="67"/>
      <c r="K13" s="66" t="s">
        <v>41</v>
      </c>
      <c r="L13" s="67"/>
    </row>
    <row r="14" spans="1:12" ht="16.5" customHeight="1">
      <c r="A14" s="7">
        <v>5</v>
      </c>
      <c r="B14" s="38" t="s">
        <v>52</v>
      </c>
      <c r="C14" s="31" t="s">
        <v>9</v>
      </c>
      <c r="D14" s="40">
        <v>50</v>
      </c>
      <c r="E14" s="66" t="s">
        <v>41</v>
      </c>
      <c r="F14" s="67"/>
      <c r="G14" s="66" t="s">
        <v>41</v>
      </c>
      <c r="H14" s="67"/>
      <c r="I14" s="66" t="s">
        <v>41</v>
      </c>
      <c r="J14" s="67"/>
      <c r="K14" s="66" t="s">
        <v>41</v>
      </c>
      <c r="L14" s="67"/>
    </row>
    <row r="15" spans="1:12" ht="18" customHeight="1">
      <c r="A15" s="7">
        <v>6</v>
      </c>
      <c r="B15" s="38" t="s">
        <v>53</v>
      </c>
      <c r="C15" s="31" t="s">
        <v>9</v>
      </c>
      <c r="D15" s="40">
        <v>50</v>
      </c>
      <c r="E15" s="66" t="s">
        <v>41</v>
      </c>
      <c r="F15" s="67"/>
      <c r="G15" s="66" t="s">
        <v>41</v>
      </c>
      <c r="H15" s="67"/>
      <c r="I15" s="66" t="s">
        <v>41</v>
      </c>
      <c r="J15" s="67"/>
      <c r="K15" s="66" t="s">
        <v>41</v>
      </c>
      <c r="L15" s="67"/>
    </row>
    <row r="16" spans="1:12" ht="28.5" customHeight="1">
      <c r="A16" s="7">
        <v>7</v>
      </c>
      <c r="B16" s="38" t="s">
        <v>54</v>
      </c>
      <c r="C16" s="31" t="s">
        <v>9</v>
      </c>
      <c r="D16" s="40">
        <v>20</v>
      </c>
      <c r="E16" s="66" t="s">
        <v>41</v>
      </c>
      <c r="F16" s="67"/>
      <c r="G16" s="66" t="s">
        <v>41</v>
      </c>
      <c r="H16" s="67"/>
      <c r="I16" s="66" t="s">
        <v>41</v>
      </c>
      <c r="J16" s="67"/>
      <c r="K16" s="66" t="s">
        <v>41</v>
      </c>
      <c r="L16" s="67"/>
    </row>
    <row r="17" spans="1:12" ht="18" customHeight="1">
      <c r="A17" s="7">
        <v>8</v>
      </c>
      <c r="B17" s="38" t="s">
        <v>55</v>
      </c>
      <c r="C17" s="31" t="s">
        <v>9</v>
      </c>
      <c r="D17" s="40">
        <v>50</v>
      </c>
      <c r="E17" s="66" t="s">
        <v>41</v>
      </c>
      <c r="F17" s="67"/>
      <c r="G17" s="66" t="s">
        <v>41</v>
      </c>
      <c r="H17" s="67"/>
      <c r="I17" s="66" t="s">
        <v>41</v>
      </c>
      <c r="J17" s="67"/>
      <c r="K17" s="66" t="s">
        <v>41</v>
      </c>
      <c r="L17" s="67"/>
    </row>
    <row r="18" spans="1:12" ht="18" customHeight="1">
      <c r="A18" s="7">
        <v>9</v>
      </c>
      <c r="B18" s="38" t="s">
        <v>56</v>
      </c>
      <c r="C18" s="31" t="s">
        <v>9</v>
      </c>
      <c r="D18" s="40">
        <v>50</v>
      </c>
      <c r="E18" s="66" t="s">
        <v>41</v>
      </c>
      <c r="F18" s="67"/>
      <c r="G18" s="66" t="s">
        <v>41</v>
      </c>
      <c r="H18" s="67"/>
      <c r="I18" s="66" t="s">
        <v>41</v>
      </c>
      <c r="J18" s="67"/>
      <c r="K18" s="66" t="s">
        <v>41</v>
      </c>
      <c r="L18" s="67"/>
    </row>
    <row r="19" spans="1:12" ht="28.5" customHeight="1">
      <c r="A19" s="7">
        <v>10</v>
      </c>
      <c r="B19" s="38" t="s">
        <v>57</v>
      </c>
      <c r="C19" s="31" t="s">
        <v>9</v>
      </c>
      <c r="D19" s="40">
        <v>6</v>
      </c>
      <c r="E19" s="66" t="s">
        <v>41</v>
      </c>
      <c r="F19" s="67"/>
      <c r="G19" s="66" t="s">
        <v>41</v>
      </c>
      <c r="H19" s="67"/>
      <c r="I19" s="66" t="s">
        <v>41</v>
      </c>
      <c r="J19" s="67"/>
      <c r="K19" s="66" t="s">
        <v>41</v>
      </c>
      <c r="L19" s="67"/>
    </row>
    <row r="20" spans="1:12" ht="26.25" customHeight="1">
      <c r="A20" s="7">
        <v>11</v>
      </c>
      <c r="B20" s="38" t="s">
        <v>58</v>
      </c>
      <c r="C20" s="31" t="s">
        <v>9</v>
      </c>
      <c r="D20" s="40">
        <v>200</v>
      </c>
      <c r="E20" s="66" t="s">
        <v>41</v>
      </c>
      <c r="F20" s="67"/>
      <c r="G20" s="66" t="s">
        <v>41</v>
      </c>
      <c r="H20" s="67"/>
      <c r="I20" s="66" t="s">
        <v>41</v>
      </c>
      <c r="J20" s="67"/>
      <c r="K20" s="66" t="s">
        <v>41</v>
      </c>
      <c r="L20" s="67"/>
    </row>
    <row r="21" spans="1:12" ht="28.5" customHeight="1">
      <c r="A21" s="7">
        <v>12</v>
      </c>
      <c r="B21" s="38" t="s">
        <v>59</v>
      </c>
      <c r="C21" s="31" t="s">
        <v>9</v>
      </c>
      <c r="D21" s="40">
        <v>2</v>
      </c>
      <c r="E21" s="66" t="s">
        <v>41</v>
      </c>
      <c r="F21" s="67"/>
      <c r="G21" s="66" t="s">
        <v>41</v>
      </c>
      <c r="H21" s="67"/>
      <c r="I21" s="66" t="s">
        <v>41</v>
      </c>
      <c r="J21" s="67"/>
      <c r="K21" s="66" t="s">
        <v>41</v>
      </c>
      <c r="L21" s="67"/>
    </row>
    <row r="22" spans="1:12" ht="27.75" customHeight="1">
      <c r="A22" s="7">
        <v>13</v>
      </c>
      <c r="B22" s="38" t="s">
        <v>60</v>
      </c>
      <c r="C22" s="31" t="s">
        <v>9</v>
      </c>
      <c r="D22" s="40">
        <v>2</v>
      </c>
      <c r="E22" s="66" t="s">
        <v>41</v>
      </c>
      <c r="F22" s="67"/>
      <c r="G22" s="66" t="s">
        <v>41</v>
      </c>
      <c r="H22" s="67"/>
      <c r="I22" s="66" t="s">
        <v>41</v>
      </c>
      <c r="J22" s="67"/>
      <c r="K22" s="66" t="s">
        <v>41</v>
      </c>
      <c r="L22" s="67"/>
    </row>
    <row r="23" spans="1:12" ht="27.75" customHeight="1">
      <c r="A23" s="7">
        <v>14</v>
      </c>
      <c r="B23" s="38" t="s">
        <v>61</v>
      </c>
      <c r="C23" s="31" t="s">
        <v>9</v>
      </c>
      <c r="D23" s="40">
        <v>2</v>
      </c>
      <c r="E23" s="66" t="s">
        <v>41</v>
      </c>
      <c r="F23" s="67"/>
      <c r="G23" s="66" t="s">
        <v>41</v>
      </c>
      <c r="H23" s="67"/>
      <c r="I23" s="66" t="s">
        <v>41</v>
      </c>
      <c r="J23" s="67"/>
      <c r="K23" s="66" t="s">
        <v>41</v>
      </c>
      <c r="L23" s="67"/>
    </row>
    <row r="24" spans="1:12" ht="28.5" customHeight="1">
      <c r="A24" s="7">
        <v>15</v>
      </c>
      <c r="B24" s="38" t="s">
        <v>62</v>
      </c>
      <c r="C24" s="31" t="s">
        <v>9</v>
      </c>
      <c r="D24" s="40">
        <v>2</v>
      </c>
      <c r="E24" s="66" t="s">
        <v>41</v>
      </c>
      <c r="F24" s="67"/>
      <c r="G24" s="66" t="s">
        <v>41</v>
      </c>
      <c r="H24" s="67"/>
      <c r="I24" s="66" t="s">
        <v>41</v>
      </c>
      <c r="J24" s="67"/>
      <c r="K24" s="66" t="s">
        <v>41</v>
      </c>
      <c r="L24" s="67"/>
    </row>
    <row r="25" spans="2:12" ht="12.75">
      <c r="B25" s="43"/>
      <c r="C25" s="44"/>
      <c r="D25" s="45"/>
      <c r="E25" s="46"/>
      <c r="F25" s="46"/>
      <c r="G25" s="46"/>
      <c r="H25" s="46"/>
      <c r="I25" s="46"/>
      <c r="J25" s="46"/>
      <c r="K25" s="46"/>
      <c r="L25" s="46"/>
    </row>
    <row r="26" spans="2:12" ht="12.75">
      <c r="B26" s="43"/>
      <c r="C26" s="44"/>
      <c r="D26" s="45"/>
      <c r="E26" s="46"/>
      <c r="F26" s="46"/>
      <c r="G26" s="46"/>
      <c r="H26" s="46"/>
      <c r="I26" s="46"/>
      <c r="J26" s="46"/>
      <c r="K26" s="46"/>
      <c r="L26" s="46"/>
    </row>
    <row r="27" spans="1:2" ht="25.5" customHeight="1">
      <c r="A27" s="37" t="s">
        <v>24</v>
      </c>
      <c r="B27" s="37" t="s">
        <v>42</v>
      </c>
    </row>
    <row r="28" spans="2:12" ht="45" customHeight="1">
      <c r="B28" s="6"/>
      <c r="C28" s="6"/>
      <c r="E28" s="68" t="str">
        <f>Hoja1!C18</f>
        <v>Zurich de Occidente S.A.</v>
      </c>
      <c r="F28" s="69"/>
      <c r="G28" s="68" t="str">
        <f>Hoja1!D18</f>
        <v>Lexco Canon</v>
      </c>
      <c r="H28" s="69"/>
      <c r="I28" s="68" t="str">
        <f>Hoja1!E18</f>
        <v>Ofitec Ltda.</v>
      </c>
      <c r="J28" s="69"/>
      <c r="K28" s="68" t="str">
        <f>Hoja1!F18</f>
        <v>Tes Ltda.</v>
      </c>
      <c r="L28" s="69"/>
    </row>
    <row r="29" spans="2:12" ht="18.75" customHeight="1">
      <c r="B29" s="6" t="s">
        <v>18</v>
      </c>
      <c r="C29" s="6"/>
      <c r="E29" s="71" t="s">
        <v>35</v>
      </c>
      <c r="F29" s="72"/>
      <c r="G29" s="71" t="s">
        <v>36</v>
      </c>
      <c r="H29" s="72"/>
      <c r="I29" s="71" t="s">
        <v>37</v>
      </c>
      <c r="J29" s="72"/>
      <c r="K29" s="71" t="s">
        <v>38</v>
      </c>
      <c r="L29" s="72"/>
    </row>
    <row r="30" spans="1:12" ht="38.25" customHeight="1">
      <c r="A30" s="3" t="s">
        <v>6</v>
      </c>
      <c r="B30" s="4" t="s">
        <v>7</v>
      </c>
      <c r="C30" s="3" t="s">
        <v>9</v>
      </c>
      <c r="D30" s="36" t="s">
        <v>8</v>
      </c>
      <c r="E30" s="5" t="s">
        <v>33</v>
      </c>
      <c r="F30" s="5" t="s">
        <v>10</v>
      </c>
      <c r="G30" s="5" t="s">
        <v>33</v>
      </c>
      <c r="H30" s="5" t="s">
        <v>10</v>
      </c>
      <c r="I30" s="5" t="s">
        <v>33</v>
      </c>
      <c r="J30" s="5" t="s">
        <v>10</v>
      </c>
      <c r="K30" s="5" t="s">
        <v>33</v>
      </c>
      <c r="L30" s="5" t="s">
        <v>10</v>
      </c>
    </row>
    <row r="31" spans="1:12" ht="26.25" customHeight="1">
      <c r="A31" s="7">
        <v>1</v>
      </c>
      <c r="B31" s="38" t="s">
        <v>48</v>
      </c>
      <c r="C31" s="31" t="s">
        <v>9</v>
      </c>
      <c r="D31" s="39">
        <v>30</v>
      </c>
      <c r="E31" s="32">
        <v>24128</v>
      </c>
      <c r="F31" s="33">
        <f>E31*$D31</f>
        <v>723840</v>
      </c>
      <c r="G31" s="32">
        <v>21100</v>
      </c>
      <c r="H31" s="33">
        <f>G31*$D31</f>
        <v>633000</v>
      </c>
      <c r="I31" s="32">
        <v>29348</v>
      </c>
      <c r="J31" s="33">
        <f>I31*$D31</f>
        <v>880440</v>
      </c>
      <c r="K31" s="32">
        <v>34438.08</v>
      </c>
      <c r="L31" s="33">
        <f>K31*$D31</f>
        <v>1033142.4</v>
      </c>
    </row>
    <row r="32" spans="1:12" ht="24.75" customHeight="1">
      <c r="A32" s="7">
        <v>2</v>
      </c>
      <c r="B32" s="38" t="s">
        <v>49</v>
      </c>
      <c r="C32" s="31" t="s">
        <v>9</v>
      </c>
      <c r="D32" s="40">
        <v>20</v>
      </c>
      <c r="E32" s="32">
        <v>7540</v>
      </c>
      <c r="F32" s="33">
        <f aca="true" t="shared" si="0" ref="F32:F45">E32*$D32</f>
        <v>150800</v>
      </c>
      <c r="G32" s="32">
        <v>5700</v>
      </c>
      <c r="H32" s="33">
        <f aca="true" t="shared" si="1" ref="H32:H45">G32*$D32</f>
        <v>114000</v>
      </c>
      <c r="I32" s="32">
        <v>12528</v>
      </c>
      <c r="J32" s="33">
        <f aca="true" t="shared" si="2" ref="J32:J45">I32*$D32</f>
        <v>250560</v>
      </c>
      <c r="K32" s="32">
        <v>11600</v>
      </c>
      <c r="L32" s="33">
        <f aca="true" t="shared" si="3" ref="L32:L45">K32*$D32</f>
        <v>232000</v>
      </c>
    </row>
    <row r="33" spans="1:12" ht="24.75" customHeight="1">
      <c r="A33" s="7">
        <v>3</v>
      </c>
      <c r="B33" s="38" t="s">
        <v>50</v>
      </c>
      <c r="C33" s="31" t="s">
        <v>9</v>
      </c>
      <c r="D33" s="40">
        <v>100</v>
      </c>
      <c r="E33" s="32">
        <v>27128</v>
      </c>
      <c r="F33" s="33">
        <f t="shared" si="0"/>
        <v>2712800</v>
      </c>
      <c r="G33" s="32">
        <v>24100</v>
      </c>
      <c r="H33" s="33">
        <f t="shared" si="1"/>
        <v>2410000</v>
      </c>
      <c r="I33" s="32">
        <v>29348</v>
      </c>
      <c r="J33" s="33">
        <f t="shared" si="2"/>
        <v>2934800</v>
      </c>
      <c r="K33" s="32">
        <v>34800</v>
      </c>
      <c r="L33" s="33">
        <f t="shared" si="3"/>
        <v>3480000</v>
      </c>
    </row>
    <row r="34" spans="1:12" ht="24.75" customHeight="1">
      <c r="A34" s="7">
        <v>4</v>
      </c>
      <c r="B34" s="38" t="s">
        <v>51</v>
      </c>
      <c r="C34" s="31" t="s">
        <v>9</v>
      </c>
      <c r="D34" s="40">
        <v>50</v>
      </c>
      <c r="E34" s="32">
        <v>17052</v>
      </c>
      <c r="F34" s="33">
        <f t="shared" si="0"/>
        <v>852600</v>
      </c>
      <c r="G34" s="32">
        <v>22600</v>
      </c>
      <c r="H34" s="33">
        <f t="shared" si="1"/>
        <v>1130000</v>
      </c>
      <c r="I34" s="32">
        <v>29348</v>
      </c>
      <c r="J34" s="33">
        <f t="shared" si="2"/>
        <v>1467400</v>
      </c>
      <c r="K34" s="32">
        <v>31175</v>
      </c>
      <c r="L34" s="33">
        <f t="shared" si="3"/>
        <v>1558750</v>
      </c>
    </row>
    <row r="35" spans="1:12" ht="12.75">
      <c r="A35" s="7">
        <v>5</v>
      </c>
      <c r="B35" s="38" t="s">
        <v>52</v>
      </c>
      <c r="C35" s="31" t="s">
        <v>9</v>
      </c>
      <c r="D35" s="40">
        <v>50</v>
      </c>
      <c r="E35" s="32">
        <v>17284</v>
      </c>
      <c r="F35" s="33">
        <f t="shared" si="0"/>
        <v>864200</v>
      </c>
      <c r="G35" s="32">
        <v>22600</v>
      </c>
      <c r="H35" s="33">
        <f t="shared" si="1"/>
        <v>1130000</v>
      </c>
      <c r="I35" s="32">
        <v>29348</v>
      </c>
      <c r="J35" s="33">
        <f t="shared" si="2"/>
        <v>1467400</v>
      </c>
      <c r="K35" s="32">
        <v>30030.08</v>
      </c>
      <c r="L35" s="33">
        <f t="shared" si="3"/>
        <v>1501504</v>
      </c>
    </row>
    <row r="36" spans="1:12" ht="12.75">
      <c r="A36" s="7">
        <v>6</v>
      </c>
      <c r="B36" s="38" t="s">
        <v>53</v>
      </c>
      <c r="C36" s="31" t="s">
        <v>9</v>
      </c>
      <c r="D36" s="40">
        <v>50</v>
      </c>
      <c r="E36" s="32">
        <v>28420</v>
      </c>
      <c r="F36" s="33">
        <f t="shared" si="0"/>
        <v>1421000</v>
      </c>
      <c r="G36" s="32">
        <v>21100</v>
      </c>
      <c r="H36" s="33">
        <f t="shared" si="1"/>
        <v>1055000</v>
      </c>
      <c r="I36" s="32">
        <v>29000</v>
      </c>
      <c r="J36" s="33">
        <f t="shared" si="2"/>
        <v>1450000</v>
      </c>
      <c r="K36" s="32">
        <v>30885</v>
      </c>
      <c r="L36" s="33">
        <f t="shared" si="3"/>
        <v>1544250</v>
      </c>
    </row>
    <row r="37" spans="1:12" ht="22.5">
      <c r="A37" s="7">
        <v>7</v>
      </c>
      <c r="B37" s="38" t="s">
        <v>54</v>
      </c>
      <c r="C37" s="31" t="s">
        <v>9</v>
      </c>
      <c r="D37" s="40">
        <v>20</v>
      </c>
      <c r="E37" s="32">
        <v>21112</v>
      </c>
      <c r="F37" s="33">
        <f t="shared" si="0"/>
        <v>422240</v>
      </c>
      <c r="G37" s="32">
        <v>17300</v>
      </c>
      <c r="H37" s="33">
        <f t="shared" si="1"/>
        <v>346000</v>
      </c>
      <c r="I37" s="32">
        <v>29000</v>
      </c>
      <c r="J37" s="33">
        <f t="shared" si="2"/>
        <v>580000</v>
      </c>
      <c r="K37" s="32">
        <v>34023.96</v>
      </c>
      <c r="L37" s="33">
        <f t="shared" si="3"/>
        <v>680479.2</v>
      </c>
    </row>
    <row r="38" spans="1:12" ht="12.75">
      <c r="A38" s="7">
        <v>8</v>
      </c>
      <c r="B38" s="38" t="s">
        <v>55</v>
      </c>
      <c r="C38" s="31" t="s">
        <v>9</v>
      </c>
      <c r="D38" s="40">
        <v>50</v>
      </c>
      <c r="E38" s="32">
        <v>31784</v>
      </c>
      <c r="F38" s="33">
        <f t="shared" si="0"/>
        <v>1589200</v>
      </c>
      <c r="G38" s="32">
        <v>24800</v>
      </c>
      <c r="H38" s="33">
        <f t="shared" si="1"/>
        <v>1240000</v>
      </c>
      <c r="I38" s="32">
        <v>34685</v>
      </c>
      <c r="J38" s="33">
        <f t="shared" si="2"/>
        <v>1734250</v>
      </c>
      <c r="K38" s="32">
        <v>39150</v>
      </c>
      <c r="L38" s="33">
        <f t="shared" si="3"/>
        <v>1957500</v>
      </c>
    </row>
    <row r="39" spans="1:12" ht="12.75">
      <c r="A39" s="7">
        <v>9</v>
      </c>
      <c r="B39" s="38" t="s">
        <v>56</v>
      </c>
      <c r="C39" s="31" t="s">
        <v>9</v>
      </c>
      <c r="D39" s="40">
        <v>50</v>
      </c>
      <c r="E39" s="32">
        <v>43036</v>
      </c>
      <c r="F39" s="33">
        <f t="shared" si="0"/>
        <v>2151800</v>
      </c>
      <c r="G39" s="32">
        <v>37700</v>
      </c>
      <c r="H39" s="33">
        <f t="shared" si="1"/>
        <v>1885000</v>
      </c>
      <c r="I39" s="32">
        <v>29348</v>
      </c>
      <c r="J39" s="33">
        <f t="shared" si="2"/>
        <v>1467400</v>
      </c>
      <c r="K39" s="32">
        <v>50750</v>
      </c>
      <c r="L39" s="33">
        <f t="shared" si="3"/>
        <v>2537500</v>
      </c>
    </row>
    <row r="40" spans="1:12" ht="22.5">
      <c r="A40" s="7">
        <v>10</v>
      </c>
      <c r="B40" s="38" t="s">
        <v>57</v>
      </c>
      <c r="C40" s="31" t="s">
        <v>9</v>
      </c>
      <c r="D40" s="40">
        <v>6</v>
      </c>
      <c r="E40" s="32">
        <v>1067200</v>
      </c>
      <c r="F40" s="33">
        <f t="shared" si="0"/>
        <v>6403200</v>
      </c>
      <c r="G40" s="32">
        <v>1100000</v>
      </c>
      <c r="H40" s="33">
        <f t="shared" si="1"/>
        <v>6600000</v>
      </c>
      <c r="I40" s="32">
        <v>1335000</v>
      </c>
      <c r="J40" s="33">
        <f t="shared" si="2"/>
        <v>8010000</v>
      </c>
      <c r="K40" s="32">
        <v>1479000</v>
      </c>
      <c r="L40" s="33">
        <f t="shared" si="3"/>
        <v>8874000</v>
      </c>
    </row>
    <row r="41" spans="1:12" ht="22.5">
      <c r="A41" s="7">
        <v>11</v>
      </c>
      <c r="B41" s="38" t="s">
        <v>58</v>
      </c>
      <c r="C41" s="31" t="s">
        <v>9</v>
      </c>
      <c r="D41" s="40">
        <v>200</v>
      </c>
      <c r="E41" s="32">
        <v>951</v>
      </c>
      <c r="F41" s="33">
        <f t="shared" si="0"/>
        <v>190200</v>
      </c>
      <c r="G41" s="32">
        <v>840</v>
      </c>
      <c r="H41" s="33">
        <f t="shared" si="1"/>
        <v>168000</v>
      </c>
      <c r="I41" s="32">
        <v>1065</v>
      </c>
      <c r="J41" s="33">
        <f t="shared" si="2"/>
        <v>213000</v>
      </c>
      <c r="K41" s="32">
        <v>1088.08</v>
      </c>
      <c r="L41" s="33">
        <f t="shared" si="3"/>
        <v>217616</v>
      </c>
    </row>
    <row r="42" spans="1:12" ht="22.5">
      <c r="A42" s="7">
        <v>12</v>
      </c>
      <c r="B42" s="38" t="s">
        <v>59</v>
      </c>
      <c r="C42" s="31" t="s">
        <v>9</v>
      </c>
      <c r="D42" s="40">
        <v>2</v>
      </c>
      <c r="E42" s="32">
        <v>1067200</v>
      </c>
      <c r="F42" s="33">
        <f t="shared" si="0"/>
        <v>2134400</v>
      </c>
      <c r="G42" s="32">
        <v>1100000</v>
      </c>
      <c r="H42" s="33">
        <f t="shared" si="1"/>
        <v>2200000</v>
      </c>
      <c r="I42" s="32">
        <v>1399000</v>
      </c>
      <c r="J42" s="33">
        <f t="shared" si="2"/>
        <v>2798000</v>
      </c>
      <c r="K42" s="32">
        <v>1667500</v>
      </c>
      <c r="L42" s="33">
        <f t="shared" si="3"/>
        <v>3335000</v>
      </c>
    </row>
    <row r="43" spans="1:12" ht="22.5">
      <c r="A43" s="7">
        <v>13</v>
      </c>
      <c r="B43" s="38" t="s">
        <v>60</v>
      </c>
      <c r="C43" s="31" t="s">
        <v>9</v>
      </c>
      <c r="D43" s="40">
        <v>2</v>
      </c>
      <c r="E43" s="32">
        <v>1067200</v>
      </c>
      <c r="F43" s="33">
        <f t="shared" si="0"/>
        <v>2134400</v>
      </c>
      <c r="G43" s="32">
        <v>1100000</v>
      </c>
      <c r="H43" s="33">
        <f t="shared" si="1"/>
        <v>2200000</v>
      </c>
      <c r="I43" s="32">
        <v>1399000</v>
      </c>
      <c r="J43" s="33">
        <f t="shared" si="2"/>
        <v>2798000</v>
      </c>
      <c r="K43" s="32">
        <v>1522500</v>
      </c>
      <c r="L43" s="33">
        <f t="shared" si="3"/>
        <v>3045000</v>
      </c>
    </row>
    <row r="44" spans="1:12" ht="22.5">
      <c r="A44" s="7">
        <v>14</v>
      </c>
      <c r="B44" s="38" t="s">
        <v>61</v>
      </c>
      <c r="C44" s="31" t="s">
        <v>9</v>
      </c>
      <c r="D44" s="40">
        <v>2</v>
      </c>
      <c r="E44" s="32">
        <v>1067200</v>
      </c>
      <c r="F44" s="33">
        <f t="shared" si="0"/>
        <v>2134400</v>
      </c>
      <c r="G44" s="32">
        <v>1100000</v>
      </c>
      <c r="H44" s="33">
        <f t="shared" si="1"/>
        <v>2200000</v>
      </c>
      <c r="I44" s="32">
        <v>1399000</v>
      </c>
      <c r="J44" s="33">
        <f t="shared" si="2"/>
        <v>2798000</v>
      </c>
      <c r="K44" s="32">
        <v>1522500</v>
      </c>
      <c r="L44" s="33">
        <f t="shared" si="3"/>
        <v>3045000</v>
      </c>
    </row>
    <row r="45" spans="1:12" ht="22.5">
      <c r="A45" s="7">
        <v>15</v>
      </c>
      <c r="B45" s="38" t="s">
        <v>62</v>
      </c>
      <c r="C45" s="31" t="s">
        <v>9</v>
      </c>
      <c r="D45" s="40">
        <v>2</v>
      </c>
      <c r="E45" s="32">
        <v>1067200</v>
      </c>
      <c r="F45" s="33">
        <f t="shared" si="0"/>
        <v>2134400</v>
      </c>
      <c r="G45" s="32">
        <v>1100000</v>
      </c>
      <c r="H45" s="33">
        <f t="shared" si="1"/>
        <v>2200000</v>
      </c>
      <c r="I45" s="32">
        <v>1399000</v>
      </c>
      <c r="J45" s="33">
        <f t="shared" si="2"/>
        <v>2798000</v>
      </c>
      <c r="K45" s="32">
        <v>1450000</v>
      </c>
      <c r="L45" s="33">
        <f t="shared" si="3"/>
        <v>2900000</v>
      </c>
    </row>
    <row r="46" spans="2:12" ht="24" customHeight="1">
      <c r="B46" s="34" t="s">
        <v>34</v>
      </c>
      <c r="C46" s="2"/>
      <c r="D46" s="2"/>
      <c r="E46" s="1"/>
      <c r="F46" s="35">
        <f>SUM(F31:F45)</f>
        <v>26019480</v>
      </c>
      <c r="G46" s="1"/>
      <c r="H46" s="42">
        <f>SUM(H31:H45)</f>
        <v>25511000</v>
      </c>
      <c r="I46" s="1"/>
      <c r="J46" s="41">
        <f>SUM(J31:J45)</f>
        <v>31647250</v>
      </c>
      <c r="K46" s="1"/>
      <c r="L46" s="35">
        <f>SUM(L31:L45)</f>
        <v>35941741.6</v>
      </c>
    </row>
  </sheetData>
  <mergeCells count="83">
    <mergeCell ref="E24:F24"/>
    <mergeCell ref="G24:H24"/>
    <mergeCell ref="I24:J24"/>
    <mergeCell ref="K24:L24"/>
    <mergeCell ref="E23:F23"/>
    <mergeCell ref="G23:H23"/>
    <mergeCell ref="I23:J23"/>
    <mergeCell ref="K23:L23"/>
    <mergeCell ref="E22:F22"/>
    <mergeCell ref="G22:H22"/>
    <mergeCell ref="I22:J22"/>
    <mergeCell ref="K22:L22"/>
    <mergeCell ref="E21:F21"/>
    <mergeCell ref="G21:H21"/>
    <mergeCell ref="I21:J21"/>
    <mergeCell ref="K21:L21"/>
    <mergeCell ref="E20:F20"/>
    <mergeCell ref="G20:H20"/>
    <mergeCell ref="I20:J20"/>
    <mergeCell ref="K20:L20"/>
    <mergeCell ref="E19:F19"/>
    <mergeCell ref="G19:H19"/>
    <mergeCell ref="I19:J19"/>
    <mergeCell ref="K19:L19"/>
    <mergeCell ref="E18:F18"/>
    <mergeCell ref="G18:H18"/>
    <mergeCell ref="I18:J18"/>
    <mergeCell ref="K18:L18"/>
    <mergeCell ref="E17:F17"/>
    <mergeCell ref="G17:H17"/>
    <mergeCell ref="I17:J17"/>
    <mergeCell ref="K17:L17"/>
    <mergeCell ref="E16:F16"/>
    <mergeCell ref="G16:H16"/>
    <mergeCell ref="I16:J16"/>
    <mergeCell ref="K16:L16"/>
    <mergeCell ref="E15:F15"/>
    <mergeCell ref="G15:H15"/>
    <mergeCell ref="I15:J15"/>
    <mergeCell ref="K15:L15"/>
    <mergeCell ref="E14:F14"/>
    <mergeCell ref="G14:H14"/>
    <mergeCell ref="I14:J14"/>
    <mergeCell ref="K14:L14"/>
    <mergeCell ref="K11:L11"/>
    <mergeCell ref="I9:J9"/>
    <mergeCell ref="K9:L9"/>
    <mergeCell ref="I10:J10"/>
    <mergeCell ref="K10:L10"/>
    <mergeCell ref="I28:J28"/>
    <mergeCell ref="K28:L28"/>
    <mergeCell ref="I29:J29"/>
    <mergeCell ref="K29:L29"/>
    <mergeCell ref="G29:H29"/>
    <mergeCell ref="E7:F7"/>
    <mergeCell ref="G7:H7"/>
    <mergeCell ref="E28:F28"/>
    <mergeCell ref="E29:F29"/>
    <mergeCell ref="E10:F10"/>
    <mergeCell ref="G10:H10"/>
    <mergeCell ref="E9:F9"/>
    <mergeCell ref="G9:H9"/>
    <mergeCell ref="E11:F11"/>
    <mergeCell ref="E13:F13"/>
    <mergeCell ref="G13:H13"/>
    <mergeCell ref="I7:J7"/>
    <mergeCell ref="K7:L7"/>
    <mergeCell ref="E8:F8"/>
    <mergeCell ref="G8:H8"/>
    <mergeCell ref="I8:J8"/>
    <mergeCell ref="K8:L8"/>
    <mergeCell ref="G11:H11"/>
    <mergeCell ref="I11:J11"/>
    <mergeCell ref="I13:J13"/>
    <mergeCell ref="K13:L13"/>
    <mergeCell ref="G28:H28"/>
    <mergeCell ref="A1:L1"/>
    <mergeCell ref="A2:L2"/>
    <mergeCell ref="A3:L3"/>
    <mergeCell ref="E12:F12"/>
    <mergeCell ref="G12:H12"/>
    <mergeCell ref="I12:J12"/>
    <mergeCell ref="K12:L12"/>
  </mergeCells>
  <printOptions/>
  <pageMargins left="1.23" right="0.75" top="0.68" bottom="1" header="0" footer="0"/>
  <pageSetup horizontalDpi="1200" verticalDpi="1200" orientation="landscape" scale="80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Compras4</cp:lastModifiedBy>
  <cp:lastPrinted>2007-04-03T13:44:03Z</cp:lastPrinted>
  <dcterms:created xsi:type="dcterms:W3CDTF">1996-11-27T10:00:04Z</dcterms:created>
  <dcterms:modified xsi:type="dcterms:W3CDTF">2007-04-03T14:59:03Z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-82169052</vt:i4>
  </property>
  <property fmtid="{D5CDD505-2E9C-101B-9397-08002B2CF9AE}" pid="3" name="_EmailSubject">
    <vt:lpwstr>Invitación Café .xls</vt:lpwstr>
  </property>
  <property fmtid="{D5CDD505-2E9C-101B-9397-08002B2CF9AE}" pid="4" name="_AuthorEmail">
    <vt:lpwstr>blparra@utp.edu.co</vt:lpwstr>
  </property>
  <property fmtid="{D5CDD505-2E9C-101B-9397-08002B2CF9AE}" pid="5" name="_AuthorEmailDisplayName">
    <vt:lpwstr>Bertha Lucy Parra</vt:lpwstr>
  </property>
  <property fmtid="{D5CDD505-2E9C-101B-9397-08002B2CF9AE}" pid="6" name="_ReviewingToolsShownOnce">
    <vt:lpwstr/>
  </property>
</Properties>
</file>