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5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<sst xmlns="http://schemas.openxmlformats.org/spreadsheetml/2006/main" count="101" uniqueCount="78">
  <si>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</si>
  <si>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</si>
  <si>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</si>
  <si>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</si>
  <si>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</si>
  <si>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</si>
  <si>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</si>
  <si>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</si>
  <si>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</si>
  <si>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</si>
  <si>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</si>
  <si>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</si>
  <si>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</si>
  <si>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</si>
  <si>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</si>
  <si>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</si>
  <si>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</si>
  <si>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</si>
  <si>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</si>
  <si>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</si>
  <si>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</si>
  <si>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</si>
  <si>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</si>
  <si>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>Miligramo</t>
  </si>
  <si>
    <t>Litro</t>
  </si>
  <si>
    <t>Gramo</t>
  </si>
  <si>
    <t xml:space="preserve"> INVITACIÓN PUBLICA BS 29 DE 2022</t>
  </si>
  <si>
    <t>PRESENTACIÓN OFERTA</t>
  </si>
  <si>
    <t>ITEM 5 -ANEXO 5  - PROYECTO DE INVESTIGACIONES  9-22-1</t>
  </si>
  <si>
    <t xml:space="preserve">ITEM 5  - ANEXO 5 -  PROYECTO DE INVESTIGACIONES  9 - 22 - 1 </t>
  </si>
  <si>
    <t>Acido FosfotungsticoÂ H3[P(W3o10)4] Â· Xh2oÂ </t>
  </si>
  <si>
    <t>Acido fosfotungstico H3[P(W3O10)4] Â· xH2O   (100 g)</t>
  </si>
  <si>
    <t>Sigma-Aldrich</t>
  </si>
  <si>
    <t xml:space="preserve">Oxido De Niobidio 99.99 %  (Nb2o5) </t>
  </si>
  <si>
    <t xml:space="preserve">Niobium (V) oxide 99.99% trace metals basis (50g) </t>
  </si>
  <si>
    <t>Estandar De AcidosÂ Grasos (Fame Mix C4-C24)</t>
  </si>
  <si>
    <t xml:space="preserve">F.A.M.E. MIX C4-C24 100 mg NEAT analytical standard 1 </t>
  </si>
  <si>
    <t xml:space="preserve">Metanol </t>
  </si>
  <si>
    <t xml:space="preserve"> METANOL MULTISOLVENTÂ® HPLC GRADO ACS (4L)</t>
  </si>
  <si>
    <t>SCHARLAU</t>
  </si>
  <si>
    <t xml:space="preserve">N-Hexano </t>
  </si>
  <si>
    <t>N-HEXANO, 96%, MULTISOLVENTÂ® (4L)</t>
  </si>
  <si>
    <t xml:space="preserve">Trifluoruro De Boro </t>
  </si>
  <si>
    <t>BORO TRIFLUORURO-METANOL (COMPLEJO) (SOLUCION AL 20% EN METANOL PARA SINTESIS (100 ml)</t>
  </si>
  <si>
    <t>MERCK</t>
  </si>
  <si>
    <t>Mililitro</t>
  </si>
  <si>
    <t xml:space="preserve">Acido SilicotungsticoÂ H4[Si(W3o10)4] Â· X H2o </t>
  </si>
  <si>
    <t>TUNGSTOSILICIC ACID HYDRATE (50 g) - T2786-50G</t>
  </si>
  <si>
    <t xml:space="preserve">Cristalizadores </t>
  </si>
  <si>
    <t>Cristalizadores  10 cm* 5cm</t>
  </si>
  <si>
    <t xml:space="preserve">No especificada </t>
  </si>
  <si>
    <t>Centimetro</t>
  </si>
  <si>
    <t xml:space="preserve">Balones De 500 Ml Boca Ancha Fondo Plano </t>
  </si>
  <si>
    <t>BALON FONDO PLANO ESM 29/32 500 ML</t>
  </si>
  <si>
    <t xml:space="preserve">Caja De Jeringas </t>
  </si>
  <si>
    <t>JERINGA PLASTICA DE 5 ML CON AGUJA DE 21 X 1 1/2 , REF. 300020 CAJA X 100 - 01003568</t>
  </si>
  <si>
    <t xml:space="preserve">Espatulas Metalicas </t>
  </si>
  <si>
    <t>ESPATULA EN ACERO INOXIDABLE, MANGO PLASTICO DE 12 cm DE LONGITUD</t>
  </si>
  <si>
    <t xml:space="preserve">Crisoles De Porcelana </t>
  </si>
  <si>
    <t>Crisol F.Alta  4 cm X 5 cm -35ML</t>
  </si>
  <si>
    <t>JIPO</t>
  </si>
  <si>
    <t xml:space="preserve">Cuerpo Soxhlet De 250 Ml </t>
  </si>
  <si>
    <t>PARTE CENTRAL 250 ML CON ESMERILADO EN PARTE INFERIOR 29/32 Y PARTE SUPERIOR ESMERILADO 45/40</t>
  </si>
  <si>
    <t xml:space="preserve">Espatulas De Microcuchara De Acero Inoxidable </t>
  </si>
  <si>
    <t>Microespatulas pala-cuchara de acero inoxidable 15 cm</t>
  </si>
  <si>
    <t>Marca Avila Instrumental</t>
  </si>
  <si>
    <t xml:space="preserve">Barras De Agitacion Magnetica </t>
  </si>
  <si>
    <t>Barra agitadora magnetica, cilindrica, 1 x 0,6 cm</t>
  </si>
  <si>
    <t>Vial De Vidrio De 20 Ml Ambar Rosca De Tornillo  Con Tapa  Fondo Plano X 100 Und</t>
  </si>
  <si>
    <t>VIALES DE USO GENERAL CON TAPA Y SEPTA 20 ml, vidrio ambar 27.5 x 57 mm, base plana, 24-400cuello de rosca PQ/100 Â¿</t>
  </si>
  <si>
    <t>labscient</t>
  </si>
  <si>
    <t xml:space="preserve">Viales Ambar De 2 Ml Con Tapa </t>
  </si>
  <si>
    <t xml:space="preserve">2 ml, vidrio ambar 12 x 32 mm, base plana, 8-425 cuello de rosca - PQ*100 - </t>
  </si>
  <si>
    <t xml:space="preserve">Condensadores  Allihn De 260 Mm De Logitud Con Un Solo Esmerilado Macho-Hembra 10-19 Mm </t>
  </si>
  <si>
    <t>CONDENSADOR BOLAS 20CM CON 1 NS 10/19</t>
  </si>
  <si>
    <t xml:space="preserve">Balones De 3 Bocas Fondo Redondo De 25 Ml Esmerilado Hembra </t>
  </si>
  <si>
    <t>BALON FDO REDONDO 25ML CON 3 ESMERILADOS 10/19</t>
  </si>
  <si>
    <t>VALOR TOTAL ÍTEM 5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</si>
</sst>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4" fontId="39" fillId="0" borderId="11" xfId="51" applyNumberFormat="1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38" fillId="0" borderId="12" xfId="50" applyFont="1" applyBorder="1" applyAlignment="1">
      <alignment horizontal="center" vertical="center"/>
    </xf>
    <xf numFmtId="0" fontId="38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2" xfId="50" applyFont="1" applyBorder="1" applyAlignment="1" applyProtection="1">
      <alignment/>
      <protection locked="0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9" fontId="38" fillId="0" borderId="19" xfId="54" applyFont="1" applyBorder="1" applyAlignment="1" applyProtection="1">
      <alignment vertical="center"/>
      <protection locked="0"/>
    </xf>
    <xf numFmtId="168" fontId="38" fillId="0" borderId="12" xfId="54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4" fontId="38" fillId="0" borderId="12" xfId="0" applyNumberFormat="1" applyFont="1" applyBorder="1" applyAlignment="1">
      <alignment vertical="center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left" wrapTex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39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PageLayoutView="0" workbookViewId="0" topLeftCell="A28">
      <selection activeCell="L30" sqref="L30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34.57421875" style="0" customWidth="1"/>
    <col min="8" max="8" width="18.42187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>
      <c r="A6" s="40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3" ht="15">
      <c r="A8" s="3" t="s">
        <v>29</v>
      </c>
      <c r="B8" s="3"/>
      <c r="C8" s="3"/>
    </row>
    <row r="9" ht="15.75" thickBot="1"/>
    <row r="10" spans="1:13" ht="48" customHeight="1" thickBot="1">
      <c r="A10" s="29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31" t="s">
        <v>8</v>
      </c>
      <c r="H10" s="27" t="s">
        <v>9</v>
      </c>
      <c r="I10" s="26" t="s">
        <v>21</v>
      </c>
      <c r="J10" s="25" t="s">
        <v>19</v>
      </c>
      <c r="K10" s="4" t="s">
        <v>10</v>
      </c>
      <c r="L10" s="4" t="s">
        <v>20</v>
      </c>
      <c r="M10" s="4" t="s">
        <v>11</v>
      </c>
    </row>
    <row r="11" spans="1:13" s="5" customFormat="1" ht="124.5" customHeight="1" thickBot="1">
      <c r="A11" s="24">
        <v>1</v>
      </c>
      <c r="B11" s="23" t="s">
        <v>30</v>
      </c>
      <c r="C11" s="20" t="s">
        <v>31</v>
      </c>
      <c r="D11" s="36" t="s">
        <v>25</v>
      </c>
      <c r="E11" s="36" t="s">
        <v>32</v>
      </c>
      <c r="F11" s="21">
        <v>2</v>
      </c>
      <c r="G11" s="28"/>
      <c r="H11" s="19"/>
      <c r="I11" s="33">
        <v>0</v>
      </c>
      <c r="J11" s="34">
        <f>H11*I11</f>
        <v>0</v>
      </c>
      <c r="K11" s="12">
        <f>ROUND(H11+J11,0)</f>
        <v>0</v>
      </c>
      <c r="L11" s="39">
        <f>K11*F11</f>
        <v>0</v>
      </c>
      <c r="M11" s="13"/>
    </row>
    <row r="12" spans="1:13" s="5" customFormat="1" ht="124.5" customHeight="1" thickBot="1">
      <c r="A12" s="35">
        <v>2</v>
      </c>
      <c r="B12" s="23" t="s">
        <v>33</v>
      </c>
      <c r="C12" s="20" t="s">
        <v>34</v>
      </c>
      <c r="D12" s="36" t="s">
        <v>25</v>
      </c>
      <c r="E12" s="36" t="s">
        <v>32</v>
      </c>
      <c r="F12" s="21">
        <v>1</v>
      </c>
      <c r="G12" s="28"/>
      <c r="H12" s="19"/>
      <c r="I12" s="33">
        <v>0</v>
      </c>
      <c r="J12" s="34">
        <f aca="true" t="shared" si="0" ref="J12:J29">H12*I12</f>
        <v>0</v>
      </c>
      <c r="K12" s="12">
        <f aca="true" t="shared" si="1" ref="K12:K29">ROUND(H12+J12,0)</f>
        <v>0</v>
      </c>
      <c r="L12" s="39">
        <f aca="true" t="shared" si="2" ref="L12:L29">K12*F12</f>
        <v>0</v>
      </c>
      <c r="M12" s="13"/>
    </row>
    <row r="13" spans="1:13" s="5" customFormat="1" ht="124.5" customHeight="1" thickBot="1">
      <c r="A13" s="24">
        <v>3</v>
      </c>
      <c r="B13" s="23" t="s">
        <v>35</v>
      </c>
      <c r="C13" s="20" t="s">
        <v>36</v>
      </c>
      <c r="D13" s="36" t="s">
        <v>23</v>
      </c>
      <c r="E13" s="36" t="s">
        <v>32</v>
      </c>
      <c r="F13" s="21">
        <v>1</v>
      </c>
      <c r="G13" s="28"/>
      <c r="H13" s="19"/>
      <c r="I13" s="33">
        <v>0</v>
      </c>
      <c r="J13" s="34">
        <f t="shared" si="0"/>
        <v>0</v>
      </c>
      <c r="K13" s="12">
        <f t="shared" si="1"/>
        <v>0</v>
      </c>
      <c r="L13" s="39">
        <f t="shared" si="2"/>
        <v>0</v>
      </c>
      <c r="M13" s="13"/>
    </row>
    <row r="14" spans="1:13" s="5" customFormat="1" ht="124.5" customHeight="1" thickBot="1">
      <c r="A14" s="35">
        <v>4</v>
      </c>
      <c r="B14" s="23" t="s">
        <v>37</v>
      </c>
      <c r="C14" s="20" t="s">
        <v>38</v>
      </c>
      <c r="D14" s="36" t="s">
        <v>24</v>
      </c>
      <c r="E14" s="36" t="s">
        <v>39</v>
      </c>
      <c r="F14" s="21">
        <v>1</v>
      </c>
      <c r="G14" s="28"/>
      <c r="H14" s="19"/>
      <c r="I14" s="33">
        <v>0</v>
      </c>
      <c r="J14" s="34">
        <f t="shared" si="0"/>
        <v>0</v>
      </c>
      <c r="K14" s="12">
        <f t="shared" si="1"/>
        <v>0</v>
      </c>
      <c r="L14" s="39">
        <f t="shared" si="2"/>
        <v>0</v>
      </c>
      <c r="M14" s="13"/>
    </row>
    <row r="15" spans="1:13" s="5" customFormat="1" ht="124.5" customHeight="1" thickBot="1">
      <c r="A15" s="24">
        <v>5</v>
      </c>
      <c r="B15" s="23" t="s">
        <v>40</v>
      </c>
      <c r="C15" s="20" t="s">
        <v>41</v>
      </c>
      <c r="D15" s="36" t="s">
        <v>24</v>
      </c>
      <c r="E15" s="36" t="s">
        <v>39</v>
      </c>
      <c r="F15" s="21">
        <v>3</v>
      </c>
      <c r="G15" s="28"/>
      <c r="H15" s="19"/>
      <c r="I15" s="33">
        <v>0</v>
      </c>
      <c r="J15" s="34">
        <f t="shared" si="0"/>
        <v>0</v>
      </c>
      <c r="K15" s="12">
        <f t="shared" si="1"/>
        <v>0</v>
      </c>
      <c r="L15" s="39">
        <f t="shared" si="2"/>
        <v>0</v>
      </c>
      <c r="M15" s="13"/>
    </row>
    <row r="16" spans="1:13" s="5" customFormat="1" ht="124.5" customHeight="1" thickBot="1">
      <c r="A16" s="35">
        <v>6</v>
      </c>
      <c r="B16" s="23" t="s">
        <v>42</v>
      </c>
      <c r="C16" s="20" t="s">
        <v>43</v>
      </c>
      <c r="D16" s="36" t="s">
        <v>45</v>
      </c>
      <c r="E16" s="36" t="s">
        <v>44</v>
      </c>
      <c r="F16" s="21">
        <v>1</v>
      </c>
      <c r="G16" s="28"/>
      <c r="H16" s="19"/>
      <c r="I16" s="33">
        <v>0</v>
      </c>
      <c r="J16" s="34">
        <f t="shared" si="0"/>
        <v>0</v>
      </c>
      <c r="K16" s="12">
        <f t="shared" si="1"/>
        <v>0</v>
      </c>
      <c r="L16" s="39">
        <f t="shared" si="2"/>
        <v>0</v>
      </c>
      <c r="M16" s="13"/>
    </row>
    <row r="17" spans="1:13" s="5" customFormat="1" ht="124.5" customHeight="1" thickBot="1">
      <c r="A17" s="24">
        <v>7</v>
      </c>
      <c r="B17" s="23" t="s">
        <v>46</v>
      </c>
      <c r="C17" s="20" t="s">
        <v>47</v>
      </c>
      <c r="D17" s="36" t="s">
        <v>25</v>
      </c>
      <c r="E17" s="36" t="s">
        <v>32</v>
      </c>
      <c r="F17" s="21">
        <v>4</v>
      </c>
      <c r="G17" s="28"/>
      <c r="H17" s="19"/>
      <c r="I17" s="33">
        <v>0</v>
      </c>
      <c r="J17" s="34">
        <f t="shared" si="0"/>
        <v>0</v>
      </c>
      <c r="K17" s="12">
        <f t="shared" si="1"/>
        <v>0</v>
      </c>
      <c r="L17" s="39">
        <f t="shared" si="2"/>
        <v>0</v>
      </c>
      <c r="M17" s="13"/>
    </row>
    <row r="18" spans="1:13" s="5" customFormat="1" ht="124.5" customHeight="1" thickBot="1">
      <c r="A18" s="35">
        <v>8</v>
      </c>
      <c r="B18" s="22" t="s">
        <v>48</v>
      </c>
      <c r="C18" s="22" t="s">
        <v>49</v>
      </c>
      <c r="D18" s="22" t="s">
        <v>51</v>
      </c>
      <c r="E18" s="22" t="s">
        <v>50</v>
      </c>
      <c r="F18" s="37">
        <v>6</v>
      </c>
      <c r="G18" s="28"/>
      <c r="H18" s="19"/>
      <c r="I18" s="33">
        <v>0</v>
      </c>
      <c r="J18" s="34">
        <f t="shared" si="0"/>
        <v>0</v>
      </c>
      <c r="K18" s="12">
        <f t="shared" si="1"/>
        <v>0</v>
      </c>
      <c r="L18" s="39">
        <f t="shared" si="2"/>
        <v>0</v>
      </c>
      <c r="M18" s="13"/>
    </row>
    <row r="19" spans="1:13" s="5" customFormat="1" ht="124.5" customHeight="1" thickBot="1">
      <c r="A19" s="24">
        <v>9</v>
      </c>
      <c r="B19" s="22" t="s">
        <v>52</v>
      </c>
      <c r="C19" s="22" t="s">
        <v>53</v>
      </c>
      <c r="D19" s="22" t="s">
        <v>45</v>
      </c>
      <c r="E19" s="22" t="s">
        <v>50</v>
      </c>
      <c r="F19" s="37">
        <v>3</v>
      </c>
      <c r="G19" s="28"/>
      <c r="H19" s="19"/>
      <c r="I19" s="33">
        <v>0</v>
      </c>
      <c r="J19" s="34">
        <f t="shared" si="0"/>
        <v>0</v>
      </c>
      <c r="K19" s="12">
        <f t="shared" si="1"/>
        <v>0</v>
      </c>
      <c r="L19" s="39">
        <f t="shared" si="2"/>
        <v>0</v>
      </c>
      <c r="M19" s="13"/>
    </row>
    <row r="20" spans="1:13" s="5" customFormat="1" ht="124.5" customHeight="1" thickBot="1">
      <c r="A20" s="35">
        <v>10</v>
      </c>
      <c r="B20" s="20" t="s">
        <v>54</v>
      </c>
      <c r="C20" s="20" t="s">
        <v>55</v>
      </c>
      <c r="D20" s="20" t="s">
        <v>12</v>
      </c>
      <c r="E20" s="20" t="s">
        <v>50</v>
      </c>
      <c r="F20" s="38">
        <v>1</v>
      </c>
      <c r="G20" s="28"/>
      <c r="H20" s="19"/>
      <c r="I20" s="33">
        <v>0</v>
      </c>
      <c r="J20" s="34">
        <f t="shared" si="0"/>
        <v>0</v>
      </c>
      <c r="K20" s="12">
        <f t="shared" si="1"/>
        <v>0</v>
      </c>
      <c r="L20" s="39">
        <f t="shared" si="2"/>
        <v>0</v>
      </c>
      <c r="M20" s="13"/>
    </row>
    <row r="21" spans="1:13" s="5" customFormat="1" ht="124.5" customHeight="1" thickBot="1">
      <c r="A21" s="24">
        <v>11</v>
      </c>
      <c r="B21" s="20" t="s">
        <v>56</v>
      </c>
      <c r="C21" s="20" t="s">
        <v>57</v>
      </c>
      <c r="D21" s="20" t="s">
        <v>51</v>
      </c>
      <c r="E21" s="20" t="s">
        <v>50</v>
      </c>
      <c r="F21" s="38">
        <v>6</v>
      </c>
      <c r="G21" s="28"/>
      <c r="H21" s="19"/>
      <c r="I21" s="33">
        <v>0</v>
      </c>
      <c r="J21" s="34">
        <f t="shared" si="0"/>
        <v>0</v>
      </c>
      <c r="K21" s="12">
        <f t="shared" si="1"/>
        <v>0</v>
      </c>
      <c r="L21" s="39">
        <f t="shared" si="2"/>
        <v>0</v>
      </c>
      <c r="M21" s="13"/>
    </row>
    <row r="22" spans="1:13" s="5" customFormat="1" ht="124.5" customHeight="1" thickBot="1">
      <c r="A22" s="35">
        <v>12</v>
      </c>
      <c r="B22" s="20" t="s">
        <v>58</v>
      </c>
      <c r="C22" s="20" t="s">
        <v>59</v>
      </c>
      <c r="D22" s="20" t="s">
        <v>51</v>
      </c>
      <c r="E22" s="20" t="s">
        <v>60</v>
      </c>
      <c r="F22" s="38">
        <v>6</v>
      </c>
      <c r="G22" s="28"/>
      <c r="H22" s="19"/>
      <c r="I22" s="33">
        <v>0</v>
      </c>
      <c r="J22" s="34">
        <f t="shared" si="0"/>
        <v>0</v>
      </c>
      <c r="K22" s="12">
        <f t="shared" si="1"/>
        <v>0</v>
      </c>
      <c r="L22" s="39">
        <f t="shared" si="2"/>
        <v>0</v>
      </c>
      <c r="M22" s="13"/>
    </row>
    <row r="23" spans="1:13" s="5" customFormat="1" ht="124.5" customHeight="1" thickBot="1">
      <c r="A23" s="24">
        <v>13</v>
      </c>
      <c r="B23" s="20" t="s">
        <v>61</v>
      </c>
      <c r="C23" s="20" t="s">
        <v>62</v>
      </c>
      <c r="D23" s="20" t="s">
        <v>45</v>
      </c>
      <c r="E23" s="20" t="s">
        <v>50</v>
      </c>
      <c r="F23" s="38">
        <v>3</v>
      </c>
      <c r="G23" s="28"/>
      <c r="H23" s="19"/>
      <c r="I23" s="33">
        <v>0</v>
      </c>
      <c r="J23" s="34">
        <f t="shared" si="0"/>
        <v>0</v>
      </c>
      <c r="K23" s="12">
        <f t="shared" si="1"/>
        <v>0</v>
      </c>
      <c r="L23" s="39">
        <f t="shared" si="2"/>
        <v>0</v>
      </c>
      <c r="M23" s="13"/>
    </row>
    <row r="24" spans="1:13" s="5" customFormat="1" ht="124.5" customHeight="1" thickBot="1">
      <c r="A24" s="35">
        <v>14</v>
      </c>
      <c r="B24" s="20" t="s">
        <v>63</v>
      </c>
      <c r="C24" s="20" t="s">
        <v>64</v>
      </c>
      <c r="D24" s="20" t="s">
        <v>51</v>
      </c>
      <c r="E24" s="20" t="s">
        <v>65</v>
      </c>
      <c r="F24" s="38">
        <v>4</v>
      </c>
      <c r="G24" s="28"/>
      <c r="H24" s="19"/>
      <c r="I24" s="33">
        <v>0</v>
      </c>
      <c r="J24" s="34">
        <f t="shared" si="0"/>
        <v>0</v>
      </c>
      <c r="K24" s="12">
        <f t="shared" si="1"/>
        <v>0</v>
      </c>
      <c r="L24" s="39">
        <f t="shared" si="2"/>
        <v>0</v>
      </c>
      <c r="M24" s="13"/>
    </row>
    <row r="25" spans="1:13" s="5" customFormat="1" ht="124.5" customHeight="1" thickBot="1">
      <c r="A25" s="24">
        <v>15</v>
      </c>
      <c r="B25" s="20" t="s">
        <v>66</v>
      </c>
      <c r="C25" s="20" t="s">
        <v>67</v>
      </c>
      <c r="D25" s="20" t="s">
        <v>51</v>
      </c>
      <c r="E25" s="20" t="s">
        <v>50</v>
      </c>
      <c r="F25" s="38">
        <v>8</v>
      </c>
      <c r="G25" s="28"/>
      <c r="H25" s="19"/>
      <c r="I25" s="33">
        <v>0</v>
      </c>
      <c r="J25" s="34">
        <f t="shared" si="0"/>
        <v>0</v>
      </c>
      <c r="K25" s="12">
        <f t="shared" si="1"/>
        <v>0</v>
      </c>
      <c r="L25" s="39">
        <f t="shared" si="2"/>
        <v>0</v>
      </c>
      <c r="M25" s="13"/>
    </row>
    <row r="26" spans="1:13" s="5" customFormat="1" ht="124.5" customHeight="1" thickBot="1">
      <c r="A26" s="35">
        <v>16</v>
      </c>
      <c r="B26" s="20" t="s">
        <v>68</v>
      </c>
      <c r="C26" s="20" t="s">
        <v>69</v>
      </c>
      <c r="D26" s="20" t="s">
        <v>45</v>
      </c>
      <c r="E26" s="20" t="s">
        <v>70</v>
      </c>
      <c r="F26" s="38">
        <v>1</v>
      </c>
      <c r="G26" s="28"/>
      <c r="H26" s="19"/>
      <c r="I26" s="33">
        <v>0</v>
      </c>
      <c r="J26" s="34">
        <f t="shared" si="0"/>
        <v>0</v>
      </c>
      <c r="K26" s="12">
        <f t="shared" si="1"/>
        <v>0</v>
      </c>
      <c r="L26" s="39">
        <f t="shared" si="2"/>
        <v>0</v>
      </c>
      <c r="M26" s="13"/>
    </row>
    <row r="27" spans="1:13" s="5" customFormat="1" ht="124.5" customHeight="1" thickBot="1">
      <c r="A27" s="24">
        <v>17</v>
      </c>
      <c r="B27" s="20" t="s">
        <v>71</v>
      </c>
      <c r="C27" s="20" t="s">
        <v>72</v>
      </c>
      <c r="D27" s="20" t="s">
        <v>45</v>
      </c>
      <c r="E27" s="20" t="s">
        <v>70</v>
      </c>
      <c r="F27" s="38">
        <v>1</v>
      </c>
      <c r="G27" s="28"/>
      <c r="H27" s="19"/>
      <c r="I27" s="33">
        <v>0</v>
      </c>
      <c r="J27" s="34">
        <f t="shared" si="0"/>
        <v>0</v>
      </c>
      <c r="K27" s="12">
        <f t="shared" si="1"/>
        <v>0</v>
      </c>
      <c r="L27" s="39">
        <f t="shared" si="2"/>
        <v>0</v>
      </c>
      <c r="M27" s="13"/>
    </row>
    <row r="28" spans="1:13" s="5" customFormat="1" ht="124.5" customHeight="1" thickBot="1">
      <c r="A28" s="35">
        <v>18</v>
      </c>
      <c r="B28" s="20" t="s">
        <v>73</v>
      </c>
      <c r="C28" s="20" t="s">
        <v>74</v>
      </c>
      <c r="D28" s="36" t="s">
        <v>51</v>
      </c>
      <c r="E28" s="36"/>
      <c r="F28" s="21">
        <v>7</v>
      </c>
      <c r="G28" s="28"/>
      <c r="H28" s="19"/>
      <c r="I28" s="33">
        <v>0</v>
      </c>
      <c r="J28" s="34">
        <f t="shared" si="0"/>
        <v>0</v>
      </c>
      <c r="K28" s="12">
        <f t="shared" si="1"/>
        <v>0</v>
      </c>
      <c r="L28" s="39">
        <f t="shared" si="2"/>
        <v>0</v>
      </c>
      <c r="M28" s="13"/>
    </row>
    <row r="29" spans="1:13" s="5" customFormat="1" ht="124.5" customHeight="1">
      <c r="A29" s="24">
        <v>19</v>
      </c>
      <c r="B29" s="20" t="s">
        <v>75</v>
      </c>
      <c r="C29" s="20" t="s">
        <v>76</v>
      </c>
      <c r="D29" s="36" t="s">
        <v>45</v>
      </c>
      <c r="E29" s="36"/>
      <c r="F29" s="21">
        <v>7</v>
      </c>
      <c r="G29" s="28"/>
      <c r="H29" s="19"/>
      <c r="I29" s="33">
        <v>0</v>
      </c>
      <c r="J29" s="34">
        <f t="shared" si="0"/>
        <v>0</v>
      </c>
      <c r="K29" s="12">
        <f t="shared" si="1"/>
        <v>0</v>
      </c>
      <c r="L29" s="39">
        <f t="shared" si="2"/>
        <v>0</v>
      </c>
      <c r="M29" s="13"/>
    </row>
    <row r="30" spans="1:13" s="1" customFormat="1" ht="15.75" thickBot="1">
      <c r="A30" s="43" t="s">
        <v>77</v>
      </c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6">
        <f>SUM(L11:L29)</f>
        <v>0</v>
      </c>
      <c r="M30" s="32"/>
    </row>
    <row r="31" s="1" customFormat="1" ht="15.75" thickBot="1"/>
    <row r="32" spans="1:13" s="1" customFormat="1" ht="76.5" customHeight="1" thickBot="1">
      <c r="A32" s="46" t="s">
        <v>13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1:13" s="1" customFormat="1" ht="34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="1" customFormat="1" ht="15">
      <c r="B34" s="8"/>
    </row>
    <row r="35" spans="1:4" s="1" customFormat="1" ht="15">
      <c r="A35" s="42" t="s">
        <v>14</v>
      </c>
      <c r="B35" s="42"/>
      <c r="C35" s="14"/>
      <c r="D35" s="8"/>
    </row>
    <row r="36" spans="1:4" s="1" customFormat="1" ht="15">
      <c r="A36" s="42" t="s">
        <v>15</v>
      </c>
      <c r="B36" s="42"/>
      <c r="C36" s="15"/>
      <c r="D36" s="8"/>
    </row>
    <row r="37" spans="1:4" s="1" customFormat="1" ht="15">
      <c r="A37" s="42" t="s">
        <v>16</v>
      </c>
      <c r="B37" s="42"/>
      <c r="C37" s="15"/>
      <c r="D37" s="8"/>
    </row>
    <row r="38" spans="1:4" s="1" customFormat="1" ht="15">
      <c r="A38" s="42" t="s">
        <v>17</v>
      </c>
      <c r="B38" s="42"/>
      <c r="C38" s="14"/>
      <c r="D38" s="8"/>
    </row>
    <row r="39" spans="1:4" s="1" customFormat="1" ht="15">
      <c r="A39" s="42" t="s">
        <v>18</v>
      </c>
      <c r="B39" s="42"/>
      <c r="C39" s="14"/>
      <c r="D39" s="8"/>
    </row>
    <row r="40" spans="3:4" s="9" customFormat="1" ht="15">
      <c r="C40" s="16"/>
      <c r="D40" s="10"/>
    </row>
    <row r="41" ht="15">
      <c r="D41" s="11"/>
    </row>
    <row r="42" ht="15">
      <c r="D42" s="11"/>
    </row>
    <row r="43" ht="15">
      <c r="D43" s="11"/>
    </row>
    <row r="121" ht="15">
      <c r="A121" s="17"/>
    </row>
    <row r="122" ht="15">
      <c r="A122" s="18">
        <v>0.19</v>
      </c>
    </row>
    <row r="123" ht="15">
      <c r="A123" s="18">
        <v>0.1</v>
      </c>
    </row>
    <row r="124" ht="15">
      <c r="A124" s="18">
        <v>0.05</v>
      </c>
    </row>
    <row r="125" ht="15">
      <c r="A125" s="18">
        <v>0</v>
      </c>
    </row>
  </sheetData>
  <sheetProtection formatColumns="0" formatRows="0"/>
  <mergeCells count="13">
    <mergeCell ref="A39:B39"/>
    <mergeCell ref="A30:K30"/>
    <mergeCell ref="A32:M32"/>
    <mergeCell ref="A35:B35"/>
    <mergeCell ref="A36:B36"/>
    <mergeCell ref="A37:B37"/>
    <mergeCell ref="A38:B3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29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29">
      <formula1>$A$122:$A$125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2022-05-16T20:07:50Z</dcterms:modified>
  <cp:category/>
  <cp:version/>
  <cp:contentType/>
  <cp:contentStatus/>
</cp:coreProperties>
</file>