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2\Informes CGR 2022\Plan de Mejoramiento Vig. 2022\Suscripción PM 2022\"/>
    </mc:Choice>
  </mc:AlternateContent>
  <bookViews>
    <workbookView xWindow="0" yWindow="0" windowWidth="28800" windowHeight="11700"/>
  </bookViews>
  <sheets>
    <sheet name="F14.1  PLANES DE MEJORAMIEN..." sheetId="1" r:id="rId1"/>
  </sheets>
  <definedNames>
    <definedName name="_xlnm._FilterDatabase" localSheetId="0" hidden="1">'F14.1  PLANES DE MEJORAMIEN...'!$A$10:$MT$43</definedName>
  </definedNames>
  <calcPr calcId="162913"/>
</workbook>
</file>

<file path=xl/calcChain.xml><?xml version="1.0" encoding="utf-8"?>
<calcChain xmlns="http://schemas.openxmlformats.org/spreadsheetml/2006/main">
  <c r="M41" i="1" l="1"/>
  <c r="M42" i="1"/>
  <c r="M43" i="1"/>
  <c r="M40" i="1" l="1"/>
  <c r="K39" i="1"/>
  <c r="M39" i="1" s="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comments1.xml><?xml version="1.0" encoding="utf-8"?>
<comments xmlns="http://schemas.openxmlformats.org/spreadsheetml/2006/main">
  <authors>
    <author>Hewlett-Packard Company</author>
  </authors>
  <commentList>
    <comment ref="K30" authorId="0" shapeId="0">
      <text>
        <r>
          <rPr>
            <b/>
            <sz val="9"/>
            <color indexed="81"/>
            <rFont val="Tahoma"/>
            <family val="2"/>
          </rPr>
          <t>Hewlett-Packard Company:</t>
        </r>
        <r>
          <rPr>
            <sz val="9"/>
            <color indexed="81"/>
            <rFont val="Tahoma"/>
            <family val="2"/>
          </rPr>
          <t xml:space="preserve">
Las actividades inician el 03/08/2021 fecha que se suscribe el plan de mejoramiento</t>
        </r>
      </text>
    </comment>
  </commentList>
</comments>
</file>

<file path=xl/sharedStrings.xml><?xml version="1.0" encoding="utf-8"?>
<sst xmlns="http://schemas.openxmlformats.org/spreadsheetml/2006/main" count="276" uniqueCount="161">
  <si>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</si>
  <si>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</si>
  <si>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</si>
  <si>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</si>
  <si>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</si>
  <si>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</si>
  <si>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</si>
  <si>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</si>
  <si>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</si>
  <si>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</si>
  <si>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</si>
  <si>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</si>
  <si>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</si>
  <si>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</si>
  <si>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</si>
  <si>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</si>
  <si>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</si>
  <si>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</si>
  <si>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</si>
  <si>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</si>
  <si>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</si>
  <si>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</si>
  <si>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</si>
  <si>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</si>
  <si>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</si>
  <si>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</si>
  <si>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</si>
  <si>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</si>
  <si>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Deficiencias en la gestión financiera seguimiento y ajuste de las partidas conciliatorias afectando la información contable pública</t>
  </si>
  <si>
    <t xml:space="preserve">1.1 Aplicación correcta del procedimiento  e instructivo de conciliaciones bancarias 
</t>
  </si>
  <si>
    <t xml:space="preserve">1.1.1 Remitir Memorando a Tesorería solicitando el registro de rendimientos financieros y notas débito
</t>
  </si>
  <si>
    <t xml:space="preserve">1.1.2 Realizar reuniones periódicas con el área de tesorería para revisar las partidas conciliatorias
</t>
  </si>
  <si>
    <t>Memorando</t>
  </si>
  <si>
    <t>Acta</t>
  </si>
  <si>
    <t>Debilidades de control financiero, en la conciliación de operaciones reciprocas, dificultando la consolidación de la información efectuada por la Contaduría General de la Nación</t>
  </si>
  <si>
    <t xml:space="preserve">2.1 Diseño e implementación de formato para conciliar operaciones reciprocas con las entidades públicas </t>
  </si>
  <si>
    <t xml:space="preserve">2.1.1 Diseñar y establecer formato para conciliar operaciones recíprocas con las entidades públicas </t>
  </si>
  <si>
    <t>2.1.2 Remitir correos y derechos de petición a entidades públicas anexando el formato para conciliación de Operaciones Recíprocas, solicitando la revisión y firma del formato una vez conciliada la información.</t>
  </si>
  <si>
    <t>Formato Conciliación Operaciones Reciprocas</t>
  </si>
  <si>
    <t>Derechos de Petición</t>
  </si>
  <si>
    <t>3.1 Capacitación a las diferentes áreas y dependencias de la universidad que soliciten la expedición de facturas sobre el proceso de facturación y cartera</t>
  </si>
  <si>
    <t>3.1.1 Realizar Inventario de todas las dependencias que solicitan facturar la prestacion de servicios con el fin de capacitar a las diferentes áreas en el proceso de facturación, cartera y seguimiento a la cartera</t>
  </si>
  <si>
    <t>3.1.2 Capacitar a las dependencias y proyectos de la Universidad sobre el procedimiento de facturación, cobro, seguimiento a la cartera y cobro persuasivo</t>
  </si>
  <si>
    <t xml:space="preserve">3.2 Remisión del estado de cartera a través de Memorando </t>
  </si>
  <si>
    <t>3.2.1 Circularizar a los ordenadores de gasto el estado de cartera a través de Memorando con copia a la Oficina de Control Interno y Vicerectoría Administrativa y Financiera con el fin de que sean revisadas las facturas pendientes de pago y se remitan a Gestión Contable los soportes y/observaciones respectivas dando cumplimiento al Instructivo de Conciliación Cartera</t>
  </si>
  <si>
    <t>3.2.2 Solicitar a Sistema Integral de Gestion la modificación del formato 134-F40 V1 Formato Conciliación Cartera con Areas - Dependencias</t>
  </si>
  <si>
    <t xml:space="preserve">3.2.3 Revisar las observaciones y soportes de pago enviados por los ordenadores de gasto y/o dependencias que solicitan factura de acuerdo a los Memorandos remitidos y registrar los pagos correspondientes </t>
  </si>
  <si>
    <t>3.3 Actualización de procedimiento 134-CTB-10 Administración de la Cartera Institucional y Cálculo de Deterioro</t>
  </si>
  <si>
    <t>3.3.1 Solicitar a Sistema Integral de Gestión la actualización del procedimiento 134-CTB-10 Administración de la Cartera Institucional y Cálculo de Deterioro</t>
  </si>
  <si>
    <t>Listado</t>
  </si>
  <si>
    <t>Registro de asistencia</t>
  </si>
  <si>
    <t xml:space="preserve">Formato  </t>
  </si>
  <si>
    <t>Registro de formato</t>
  </si>
  <si>
    <t>Formato</t>
  </si>
  <si>
    <t>Debilidades en la confirmación de saldos, control en el proceso de análisis, verificación y conciliación de la información contable</t>
  </si>
  <si>
    <t>Ausencia de mecanismos de control, que permitan verificar que los valores liquidados en el sistema por concepto de matrícula, sean consistentes con las condiciones que le corresponden a cada estudiante</t>
  </si>
  <si>
    <t>4.1 Revisar y validar la Información para la liquidación de la Matrícula de acuerdo con las normas internas y externas que le aplica, Antes durante y posterior a la Liquidación de los estudiantes admitidos</t>
  </si>
  <si>
    <t>4.1.1 Revisar y validar la información de la liquidación de las matrículas de estudiantes admitidos, originada en el Sistema de Información y reportar las inconsistencias a GTISI para la corrección</t>
  </si>
  <si>
    <t>4.1.2 Validar las correcciones realizadas por GTISI posterior al inicio del periodo académico</t>
  </si>
  <si>
    <t>4.1.3 Validar la información generada por GTISI para el Registro Contable de las Matrículas</t>
  </si>
  <si>
    <t>4.2 Diagnóstico al Sistema de Información para la liquidación de las matrículas.</t>
  </si>
  <si>
    <t>4.2.1 Realizar diagnóstico al Sistema de Información para la liquidación de las matrículas,  en cuanto a su funcionalidad y cumplimiento a las normas y requerimientos normativos actuales.</t>
  </si>
  <si>
    <t>Archivo Excel</t>
  </si>
  <si>
    <t>Debilidades de control interno contable, en las actividades de verificación y conciliación de información con las dependencias que alimentan el proceso contable</t>
  </si>
  <si>
    <t>5.1 Verificación del calculo de la depreciacion de los inmubles en el  módulo de Inmuebles de PCT</t>
  </si>
  <si>
    <t>5.1.1 Verficar las adiciones registradas en el modulo de inmuebles cada mes antes de cierre, en caso de presentarse diferencia solicitar a PCT las correcciones.</t>
  </si>
  <si>
    <t>5.1.2 Conciliar las matriculas inmobiliarias dentro del Reporte General de Inmuebles.</t>
  </si>
  <si>
    <t xml:space="preserve">Pantallazo y excel </t>
  </si>
  <si>
    <t>Conciliacion de depreciacion de inmuebles</t>
  </si>
  <si>
    <t>Inobservancia de la normatividad contable aplicable a la Universidad</t>
  </si>
  <si>
    <t>6.1 Revision con PCT, Presupuesto, Financiera y Vicerrectoria Administrativa y Financiera para la implementación  del Concepto de la CGN en los sistemas de información financiera.</t>
  </si>
  <si>
    <t>6.1.1 Programar reunión con PCT,  para la implementación  del Concepto de la CGN</t>
  </si>
  <si>
    <t>6.1.2 Socializar y analizar Concepto de la CGN con Presupuesto, financiera y Vicerrectoria Administrativa y Financiera.</t>
  </si>
  <si>
    <t>Auxiliar de la cuenta 7</t>
  </si>
  <si>
    <t>Inobservancia de las normas aplicables a la UTP</t>
  </si>
  <si>
    <t>7.1 Actualizacion del procedimiento de devolucion de iva</t>
  </si>
  <si>
    <t>7.1.1 Elevar consulta a la DIAN del hallazgo de la CGR por concepto de Devolución de IVA</t>
  </si>
  <si>
    <t>7.1.2 Revisar el procedimiento 134-CTB-11 - Gestión de la información tributaria en lo que respecta a solicitud de devolucion de iva</t>
  </si>
  <si>
    <t>7.1.3 Actualizar procedimiento 134-CTB-11 - Gestión de la información tributaria con respecto a solicitud de devolucion de iva</t>
  </si>
  <si>
    <t>Procedimiento</t>
  </si>
  <si>
    <t>Debilidades en la interpretación de las normas contables</t>
  </si>
  <si>
    <t>8.1 Establecimiento de un control que permita determinar  si los  recursos recibidos por la Universidad a traves de convenios, contratos o servicios ofrecidos son recursos recibidos en administracion</t>
  </si>
  <si>
    <t>8.1.1 Establecer una lista de chequeo</t>
  </si>
  <si>
    <t>Lista de chequeo</t>
  </si>
  <si>
    <t>Debilidades de control interno</t>
  </si>
  <si>
    <t>9.1 Documentación de un instructivo relacionado con la elaboración de las Notas a los Estados Financieros.</t>
  </si>
  <si>
    <t>9.1.1 Documentar el instructivo de la informacion requerida para la elaboración de las Notas a los Estados Financieros</t>
  </si>
  <si>
    <t>Instructivo</t>
  </si>
  <si>
    <t>Debilidades en mecanismos de control en el proceso de planeación contractual, que no permiten evidenciar que las labores a contratar puedan ser realizadas por la propia universidad</t>
  </si>
  <si>
    <t>10.1  Estandarizacion del procedimento para gestión de puntos de red, con certificación realizada por Recursos Informáticos y Educativos, en el cual se debera tener en cuenta los pasos de certificacion de puntos de red para labores internas y contratos con terceros.</t>
  </si>
  <si>
    <t>10.1.1 Socializar con grupo de trabajo  de la Administración de la RED procedimiento 127-ADR-22 estandarizado.</t>
  </si>
  <si>
    <t>Debilidades en mecanismos de supervisión e interventoría que no permiten evidenciar el seguimiento permanente a la vigencia de las garantías contractuales</t>
  </si>
  <si>
    <t xml:space="preserve">11.1 Definir e implementar formatos que permitan realizar el seguimiento a la vigencia de las garantías contractuales </t>
  </si>
  <si>
    <t xml:space="preserve">11.1.1 Diseñar un formato de seguimiento a las garantías contractuales previo al envió a la oficina Juridica </t>
  </si>
  <si>
    <t>11.1.2 Incluir en el formato de acta de liquación incluirá un ítem denominado seguimiento a garantías contractuales</t>
  </si>
  <si>
    <t>11.1.3 Socializar a los supervisores e interventores los formatos/registros establecidos, para el uso adecuado de los mismos.</t>
  </si>
  <si>
    <t>11.1.4 Realizar una jornada de sensibilización con las áreas de compras, bienes y suministros y almacén general a las supervisores e interventores frente a las actividades y labor del supervisor e interventor en el proceso de compras y suministros y la entrada de elementos a Almacèn General</t>
  </si>
  <si>
    <t>Documento informativo</t>
  </si>
  <si>
    <t>Reuniòn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</si>
  <si>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</si>
  <si>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</si>
  <si>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</si>
  <si>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</si>
  <si>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</si>
  <si>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</si>
  <si>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</si>
  <si>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</si>
  <si>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</si>
  <si>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</si>
  <si>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</si>
  <si>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</si>
  <si>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</si>
  <si>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</si>
  <si>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</si>
  <si>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</si>
  <si>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</si>
  <si>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</si>
  <si>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</si>
  <si>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</si>
  <si>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</si>
  <si>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</si>
  <si>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</si>
  <si>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</si>
  <si>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</si>
  <si>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</si>
  <si>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</si>
  <si>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</si>
  <si>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</si>
  <si>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</si>
  <si>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</si>
  <si>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</si>
  <si>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Documento</t>
  </si>
  <si>
    <t>6.1.3 Aplicar el concepto de la CGN</t>
  </si>
  <si>
    <t xml:space="preserve">Correo </t>
  </si>
  <si>
    <t>9.1.2 Socializar el instructivo</t>
  </si>
  <si>
    <t xml:space="preserve">Lo anterior, obedece a debilidades en los mecanismos de control que no permiten evidenciar el seguimiento realizado por el supervisor, </t>
  </si>
  <si>
    <t>12.1 Adopcion mediante acto administrativo del manual de supervision e interventoria</t>
  </si>
  <si>
    <t>12.2.1 Enviar memorando al CRIE solicitando la publicación en la pagina Web de la UTP de la resolución que contiene el manual de supervisión e interventoría</t>
  </si>
  <si>
    <t>12.2.2 Enviar mediante memorando dirigido a las unidades organizacionales de primer nivel   la resolución que contiene el manual de supervisión e interventoría</t>
  </si>
  <si>
    <t>12.1.1 Gestionar la adopcion mediante acto administrativo del manual de supervision e interventoria</t>
  </si>
  <si>
    <t>12.2 Publicación y comunicación del acto administrativo que contiene el manual de supervisión e interventoría de la Unviersidad Tecnológica de Pereira</t>
  </si>
  <si>
    <t>Acto administrativo</t>
  </si>
  <si>
    <t>Accion cumplida a 30/06/2022</t>
  </si>
  <si>
    <t>Accion cumplida a 30/06/2023</t>
  </si>
  <si>
    <t>Accion cumplida a 30/06/2024</t>
  </si>
  <si>
    <t xml:space="preserve">H1/2021. SEGUIMIENTO PARTIDAS CONCILIATORIAS: La Universidad Tecnológica de Pereira en la vigencia 2021 presentó inconsistencias en el reconocimiento del efectivo -  Depósitos en instituciones financieras al cierre de la vigencia 2021. </t>
  </si>
  <si>
    <t>H2/2021. OPERACIONES RECIPROCAS: La UTP, presentó diferencia por $234.849.352, entre el saldo contable a diciembre 31 de 2021 de la cuenta 1317 Cuentas por cobrar - prestación de servicios y el saldo reportado por 2 entidades públicas en el formato de Operaciones recíprocas de la Contaduría General de la Nación.</t>
  </si>
  <si>
    <t>H7/2021. SOLICITUD DEVOLUCIÓN IVA: La UTP no solicitó a  la DIAN la devolución del IVA pagado a proveedores de algunos bienes y servicios adquiridos para desarrollar las actividades destinadas a atender la pandemia del COVID19 durante la vigencia 2021 (proyectos 511-25-123-71 - 511-22-123-72 y 511-22-131-128) teniendo derecho a dicha devolución</t>
  </si>
  <si>
    <t>H10/2021. CERTIFICACION PUNTOS DE RED Se evidenció que la UTP mediante el contrato 6829 del 21/04/2021 contrató y pagó la certificación de 146 puntos de cobre y de 12 hilos de fibra por un valor total de $2.050.698 a pesar de existir equipos certificadores propiedad de la UTP y los cuales para la vigencia 2021  funcionaban bien</t>
  </si>
  <si>
    <t>H11/2021. VIGENCIAS GARANTIAS CONTRACTUALES: Se evidenció que la UTP realizó ajustes y/o modificaciones en el valor y en los términos de ejecución de algunos contratos, sin exigir la correspondiente ampliación de las pólizas</t>
  </si>
  <si>
    <t>H3/2021 CONCILIACION CARTERA:En la confirmación al saldo de cuenta 1317 de la UTP a 31/12/2021, se circularizaron 16 deudores: 3 presentaron diferencias con relación al saldo contable de la cuenta mencionada, según consulta en el sistema de información - PCT.
H1/2020 (1): CONCILIACIÓN DE CARTERA, H01/2019 (15): CONCILIACIÓN CARTERA y H13/2018 (22): CONCILIACIÓN CARTERA</t>
  </si>
  <si>
    <t xml:space="preserve">H4/2021MATRÍCULA FINANCIERA: En vigencia 2021 para SEM 1 y 2, realizó 11 liquidaciones de matrícula por un vlor inferior, dejándose de recaudar  recursos en los programas de pregrado jornada ordinaria. Se otorgó descuento en la liquidación de matrículas a 45 estudiantes que superaron lo ordenado en la normatividad.
 H5/2020 (5)MATRICULA FINANCIERA,  y H15/2018 (23)LIQUIDACIÓN MATRICULA
</t>
  </si>
  <si>
    <t>H5/2021. DEPRECIACIÓN EDIFICACIONES: La UTP, omitió aplicar adecuadamente las normas citadas, ya que se advierten deficiencias relacionadas con el reconocimiento de la depreciación acumulada de Edificaciones durante el 2021, toda vez que, el reporte generado por el módulo de inmuebles, que por interface traslada la depreciación a contabilidad presenta inconsistencias en 2 de los bienes</t>
  </si>
  <si>
    <t>H6/2021. COSTOS Y GASTOS A NOMBRE DE LA UNIVERSIDAD: La UTP realizó la causación de costos y gastos derivado de operaciones entre las mismas dependencias por “aportes y transferencias internas con contraprestación”, movimientos que no deben tener incidencia contable , además porque no están establecidos por laCGN
H7/2020 (7): MANUAL DE POLÍTICAS CONTABLES DE LA UTP.</t>
  </si>
  <si>
    <t>H8/2021. CAUSACION GASTOS POR COVID_19: La UTP realizó la causación contable de erogaciones para atender la pandemia COVID19 por la cuenta 2902 registrando el débito y el crédito por esta misma cuenta situación que generó saldos debito en este pasivo respecto de los terceros involucrados lo que indica que los mismos no tienen la condición de recursos recibidos en administración</t>
  </si>
  <si>
    <t>H9/2021. NOTAS A LOS ESTADOS FINANCIEROS 2021: La UTP omitió revelaciones en notas a los estados financieros por el período terminado en 31/12/2021 y 2020 relacionadas con los aspectos: Construcciones en curso, Edificaciones, Litigios y Demandas, Ingresos y Costos y Gastos.
H13/2020 (13) NOTAS A LA INFORMACIÓN CONTABLE, H19/2019 (18)   y H12/2018 (21)</t>
  </si>
  <si>
    <t>H11/2020 INFORMES SUPERVISIÓN CONTRATO 5662 DE 2020:  La UTP en el Contrato 5662 de 2020 por $693.257.364, se han realizado 2 entregas. entradas Nos. 781 por $100.000.000 y 850 por $200.000.000, debidamente suscritas; sin embargo, no se evidencian  los informes de supervisión que ordena el Manual de Supervisión e Interventoría, ante los pagos realizados.</t>
  </si>
  <si>
    <t>Los Hallazgos CONCILIACIÓN DE CARTERA: H1/2020 (1), H01/2019 (15), H13/2018 (22) , fueron considerados como repetitivos, dado que las acciones implementadas en la vigencia 2021  no fueron efectivas para subsanarlos (Informe de Auditoria Financiera 2022 de la CGR sobre la vigencia 2021).</t>
  </si>
  <si>
    <t>Los hallazgos MATRICULA FINANCIERA:  H5/2020 (5), H15/2018 (23) , los cuales fueron  considerados como repetitivos,dado que las acciones implementadas en la vigencia 2021  no fueron efectivas para subsanar los hallazgos (Informe de Auditoria Financiera 2022 de la CGR sobre la vigencia 2021).</t>
  </si>
  <si>
    <t>Los hallazgos H7/2020 (7): MANUAL DE POLÍTICAS CONTABLES DE LA UTP,  fue considerado como repetitivo,dado que las acciones implementadas en la vigencia 2021  no fueron efectivas para subsanar los hallazgos (Informe de Auditoria Financiera 2022 de la CGR sobre la vigencia 2021).</t>
  </si>
  <si>
    <t>Los hallazgos NOTAS A LA INFORMACIÓN CONTABLE:  H13/2020 (13), H19/2019 (18), H12/2018 (21)   , los cuales fueron considerados como repetitivos,dado que las acciones implementadas en la vigencia 2021  no fueron efectivas para subsanar los hallazgos (Informe de Auditoria Financiera 2022 de la CGR sobre la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</si>
</sst>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C0A]dd\-mmm\-yy;@"/>
  </numFmts>
  <fonts count="7" x14ac:knownFonts="1">
    <font>
      <sz val="11"/>
      <color indexed="8"/>
      <name val="Calibri"/>
      <family val="2"/>
      <scheme val="minor"/>
    </font>
    <font>
      <b/>
      <sz val="9"/>
      <color indexed="81"/>
      <name val="Tahoma"/>
      <family val="2"/>
    </font>
    <font>
      <sz val="9"/>
      <color indexed="81"/>
      <name val="Tahoma"/>
      <family val="2"/>
    </font>
    <font>
      <sz val="11"/>
      <name val="Calibri"/>
      <family val="2"/>
      <scheme val="minor"/>
    </font>
    <font>
      <b/>
      <sz val="11"/>
      <color indexed="9"/>
      <name val="Calibri"/>
      <family val="2"/>
      <scheme val="minor"/>
    </font>
    <font>
      <b/>
      <sz val="11"/>
      <color indexed="8"/>
      <name val="Calibri"/>
      <family val="2"/>
      <scheme val="minor"/>
    </font>
    <font>
      <b/>
      <sz val="11"/>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Font="1"/>
    <xf numFmtId="0" fontId="4" fillId="2" borderId="1"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164" fontId="5" fillId="3" borderId="2"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3" fillId="0" borderId="0" xfId="0" applyFont="1"/>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horizontal="left" vertical="center"/>
      <protection locked="0"/>
    </xf>
    <xf numFmtId="0" fontId="3" fillId="0" borderId="2" xfId="0" applyFont="1" applyFill="1" applyBorder="1" applyAlignment="1"/>
    <xf numFmtId="0" fontId="6"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4" xfId="0" applyFont="1" applyFill="1" applyBorder="1" applyAlignment="1" applyProtection="1">
      <alignment vertical="center"/>
      <protection locked="0"/>
    </xf>
    <xf numFmtId="0" fontId="0" fillId="0" borderId="4" xfId="0" applyFont="1" applyFill="1" applyBorder="1" applyAlignment="1" applyProtection="1">
      <alignment horizontal="center" vertical="center"/>
      <protection locked="0"/>
    </xf>
    <xf numFmtId="0" fontId="3" fillId="0" borderId="4" xfId="0" applyFont="1" applyFill="1" applyBorder="1" applyAlignment="1">
      <alignment horizontal="left" vertical="center"/>
    </xf>
    <xf numFmtId="0" fontId="3" fillId="0" borderId="4" xfId="0" applyFont="1" applyFill="1" applyBorder="1" applyAlignment="1" applyProtection="1">
      <alignment horizontal="center" vertical="center"/>
      <protection locked="0"/>
    </xf>
    <xf numFmtId="165" fontId="3" fillId="0" borderId="4" xfId="0" applyNumberFormat="1" applyFont="1" applyFill="1" applyBorder="1" applyAlignment="1" applyProtection="1">
      <alignment horizontal="center" vertical="center"/>
      <protection locked="0"/>
    </xf>
    <xf numFmtId="1" fontId="3" fillId="0" borderId="4" xfId="0" applyNumberFormat="1" applyFont="1" applyFill="1" applyBorder="1" applyAlignment="1" applyProtection="1">
      <alignment horizontal="center" vertical="center"/>
      <protection locked="0"/>
    </xf>
    <xf numFmtId="0" fontId="0" fillId="0" borderId="0" xfId="0" applyFont="1" applyFill="1"/>
    <xf numFmtId="0" fontId="0" fillId="0" borderId="4" xfId="0" applyFont="1" applyFill="1" applyBorder="1" applyAlignment="1"/>
    <xf numFmtId="0" fontId="3" fillId="0" borderId="4" xfId="0" applyFont="1" applyFill="1" applyBorder="1" applyAlignment="1" applyProtection="1">
      <alignment horizontal="left" vertical="center"/>
      <protection locked="0"/>
    </xf>
    <xf numFmtId="0" fontId="0" fillId="0" borderId="4" xfId="0" applyFont="1" applyFill="1" applyBorder="1" applyAlignment="1">
      <alignment horizontal="center" vertical="center"/>
    </xf>
    <xf numFmtId="0" fontId="3" fillId="0" borderId="4" xfId="0" applyFont="1" applyFill="1" applyBorder="1" applyAlignment="1" applyProtection="1">
      <alignment vertical="center"/>
      <protection locked="0"/>
    </xf>
    <xf numFmtId="0" fontId="0" fillId="0" borderId="2" xfId="0" applyFont="1" applyFill="1" applyBorder="1"/>
    <xf numFmtId="0" fontId="3" fillId="0" borderId="4" xfId="0" applyFont="1" applyFill="1" applyBorder="1" applyAlignment="1" applyProtection="1">
      <alignment horizontal="left" vertical="center"/>
    </xf>
    <xf numFmtId="0" fontId="3" fillId="0" borderId="4" xfId="0" applyFont="1" applyFill="1" applyBorder="1" applyAlignment="1" applyProtection="1">
      <alignment horizontal="left" vertical="top"/>
      <protection locked="0"/>
    </xf>
    <xf numFmtId="0" fontId="0" fillId="0" borderId="0" xfId="0" applyFont="1" applyFill="1" applyAlignment="1">
      <alignment horizontal="center" vertical="center"/>
    </xf>
    <xf numFmtId="0" fontId="0" fillId="0" borderId="0" xfId="0" applyFont="1" applyFill="1" applyAlignment="1">
      <alignment horizontal="center"/>
    </xf>
    <xf numFmtId="0" fontId="4" fillId="2" borderId="1" xfId="0" applyFont="1" applyFill="1" applyBorder="1" applyAlignment="1">
      <alignment horizontal="center" vertical="center"/>
    </xf>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T350991"/>
  <sheetViews>
    <sheetView tabSelected="1" zoomScaleNormal="100" workbookViewId="0">
      <selection activeCell="C6" sqref="C6"/>
    </sheetView>
  </sheetViews>
  <sheetFormatPr baseColWidth="10" defaultColWidth="9.140625" defaultRowHeight="15" x14ac:dyDescent="0.25"/>
  <cols>
    <col min="1" max="1" width="9.140625" style="1"/>
    <col min="2" max="2" width="16" style="1" customWidth="1"/>
    <col min="3" max="3" width="27" style="1" customWidth="1"/>
    <col min="4" max="4" width="13.28515625" style="3" customWidth="1"/>
    <col min="5" max="5" width="30" style="1" customWidth="1"/>
    <col min="6" max="6" width="24" style="1" customWidth="1"/>
    <col min="7" max="7" width="22" style="1" customWidth="1"/>
    <col min="8" max="8" width="31" style="1" customWidth="1"/>
    <col min="9" max="9" width="33.85546875" style="3" customWidth="1"/>
    <col min="10" max="10" width="13.85546875" style="3" customWidth="1"/>
    <col min="11" max="11" width="18.140625" style="4" customWidth="1"/>
    <col min="12" max="12" width="19.42578125" style="4" customWidth="1"/>
    <col min="13" max="13" width="21.42578125" style="1" customWidth="1"/>
    <col min="14" max="14" width="25.28515625" style="1" customWidth="1"/>
    <col min="15" max="15" width="19" style="1" customWidth="1"/>
    <col min="16" max="255" width="8" style="1" hidden="1"/>
    <col min="256" max="16384" width="9.140625" style="1"/>
  </cols>
  <sheetData>
    <row r="1" spans="1:15" x14ac:dyDescent="0.25">
      <c r="B1" s="2" t="s">
        <v>0</v>
      </c>
      <c r="C1" s="2">
        <v>53</v>
      </c>
      <c r="D1" s="2" t="s">
        <v>1</v>
      </c>
    </row>
    <row r="2" spans="1:15" x14ac:dyDescent="0.25">
      <c r="B2" s="2" t="s">
        <v>2</v>
      </c>
      <c r="C2" s="2">
        <v>400</v>
      </c>
      <c r="D2" s="2" t="s">
        <v>3</v>
      </c>
    </row>
    <row r="3" spans="1:15" x14ac:dyDescent="0.25">
      <c r="B3" s="2" t="s">
        <v>4</v>
      </c>
      <c r="C3" s="2">
        <v>1</v>
      </c>
    </row>
    <row r="4" spans="1:15" x14ac:dyDescent="0.25">
      <c r="B4" s="2" t="s">
        <v>5</v>
      </c>
      <c r="C4" s="2">
        <v>391</v>
      </c>
    </row>
    <row r="5" spans="1:15" x14ac:dyDescent="0.25">
      <c r="B5" s="2" t="s">
        <v>6</v>
      </c>
      <c r="C5" s="5">
        <v>44712</v>
      </c>
    </row>
    <row r="6" spans="1:15" x14ac:dyDescent="0.25">
      <c r="B6" s="2" t="s">
        <v>7</v>
      </c>
      <c r="C6" s="2">
        <v>0</v>
      </c>
      <c r="D6" s="2" t="s">
        <v>8</v>
      </c>
    </row>
    <row r="8" spans="1:15" x14ac:dyDescent="0.25">
      <c r="A8" s="2" t="s">
        <v>9</v>
      </c>
      <c r="B8" s="29" t="s">
        <v>10</v>
      </c>
      <c r="C8" s="30"/>
      <c r="D8" s="30"/>
      <c r="E8" s="30"/>
      <c r="F8" s="30"/>
      <c r="G8" s="30"/>
      <c r="H8" s="30"/>
      <c r="I8" s="30"/>
      <c r="J8" s="30"/>
      <c r="K8" s="30"/>
      <c r="L8" s="30"/>
      <c r="M8" s="30"/>
      <c r="N8" s="30"/>
      <c r="O8" s="30"/>
    </row>
    <row r="9" spans="1:15" x14ac:dyDescent="0.25">
      <c r="C9" s="2">
        <v>4</v>
      </c>
      <c r="D9" s="2">
        <v>8</v>
      </c>
      <c r="E9" s="2">
        <v>12</v>
      </c>
      <c r="F9" s="2">
        <v>16</v>
      </c>
      <c r="G9" s="2">
        <v>20</v>
      </c>
      <c r="H9" s="2">
        <v>24</v>
      </c>
      <c r="I9" s="2">
        <v>28</v>
      </c>
      <c r="J9" s="2">
        <v>31</v>
      </c>
      <c r="K9" s="2">
        <v>32</v>
      </c>
      <c r="L9" s="2">
        <v>36</v>
      </c>
      <c r="M9" s="2">
        <v>40</v>
      </c>
      <c r="N9" s="2">
        <v>44</v>
      </c>
      <c r="O9" s="2">
        <v>48</v>
      </c>
    </row>
    <row r="10" spans="1:15" x14ac:dyDescent="0.25">
      <c r="A10" s="7"/>
      <c r="B10" s="7"/>
      <c r="C10" s="6" t="s">
        <v>11</v>
      </c>
      <c r="D10" s="6" t="s">
        <v>12</v>
      </c>
      <c r="E10" s="6" t="s">
        <v>13</v>
      </c>
      <c r="F10" s="6" t="s">
        <v>14</v>
      </c>
      <c r="G10" s="6" t="s">
        <v>15</v>
      </c>
      <c r="H10" s="6" t="s">
        <v>16</v>
      </c>
      <c r="I10" s="6" t="s">
        <v>17</v>
      </c>
      <c r="J10" s="6" t="s">
        <v>18</v>
      </c>
      <c r="K10" s="6" t="s">
        <v>19</v>
      </c>
      <c r="L10" s="6" t="s">
        <v>20</v>
      </c>
      <c r="M10" s="6" t="s">
        <v>21</v>
      </c>
      <c r="N10" s="6" t="s">
        <v>22</v>
      </c>
      <c r="O10" s="6" t="s">
        <v>23</v>
      </c>
    </row>
    <row r="11" spans="1:15" s="19" customFormat="1" x14ac:dyDescent="0.25">
      <c r="A11" s="11">
        <v>1</v>
      </c>
      <c r="B11" s="12" t="s">
        <v>24</v>
      </c>
      <c r="C11" s="13" t="s">
        <v>26</v>
      </c>
      <c r="D11" s="14">
        <v>1</v>
      </c>
      <c r="E11" s="8" t="s">
        <v>145</v>
      </c>
      <c r="F11" s="13" t="s">
        <v>28</v>
      </c>
      <c r="G11" s="13" t="s">
        <v>29</v>
      </c>
      <c r="H11" s="13" t="s">
        <v>30</v>
      </c>
      <c r="I11" s="15" t="s">
        <v>32</v>
      </c>
      <c r="J11" s="16">
        <v>6</v>
      </c>
      <c r="K11" s="17">
        <v>44752</v>
      </c>
      <c r="L11" s="17">
        <v>44926</v>
      </c>
      <c r="M11" s="18">
        <f>(L11-K11)/7</f>
        <v>24.857142857142858</v>
      </c>
      <c r="N11" s="13"/>
      <c r="O11" s="8" t="s">
        <v>25</v>
      </c>
    </row>
    <row r="12" spans="1:15" s="19" customFormat="1" x14ac:dyDescent="0.25">
      <c r="A12" s="11">
        <v>2</v>
      </c>
      <c r="B12" s="12" t="s">
        <v>99</v>
      </c>
      <c r="C12" s="13" t="s">
        <v>26</v>
      </c>
      <c r="D12" s="14">
        <v>1</v>
      </c>
      <c r="E12" s="8" t="s">
        <v>145</v>
      </c>
      <c r="F12" s="13" t="s">
        <v>28</v>
      </c>
      <c r="G12" s="13" t="s">
        <v>29</v>
      </c>
      <c r="H12" s="20" t="s">
        <v>31</v>
      </c>
      <c r="I12" s="21" t="s">
        <v>33</v>
      </c>
      <c r="J12" s="16">
        <v>3</v>
      </c>
      <c r="K12" s="17">
        <v>44773</v>
      </c>
      <c r="L12" s="17">
        <v>44926</v>
      </c>
      <c r="M12" s="18">
        <f t="shared" ref="M12:M43" si="0">(L12-K12)/7</f>
        <v>21.857142857142858</v>
      </c>
      <c r="N12" s="20"/>
      <c r="O12" s="10"/>
    </row>
    <row r="13" spans="1:15" s="19" customFormat="1" x14ac:dyDescent="0.25">
      <c r="A13" s="11">
        <v>3</v>
      </c>
      <c r="B13" s="12" t="s">
        <v>100</v>
      </c>
      <c r="C13" s="13" t="s">
        <v>26</v>
      </c>
      <c r="D13" s="22">
        <v>2</v>
      </c>
      <c r="E13" s="8" t="s">
        <v>146</v>
      </c>
      <c r="F13" s="13" t="s">
        <v>34</v>
      </c>
      <c r="G13" s="23" t="s">
        <v>35</v>
      </c>
      <c r="H13" s="21" t="s">
        <v>36</v>
      </c>
      <c r="I13" s="21" t="s">
        <v>38</v>
      </c>
      <c r="J13" s="16">
        <v>1</v>
      </c>
      <c r="K13" s="17">
        <v>44757</v>
      </c>
      <c r="L13" s="17">
        <v>44773</v>
      </c>
      <c r="M13" s="18">
        <f t="shared" si="0"/>
        <v>2.2857142857142856</v>
      </c>
      <c r="N13" s="20"/>
      <c r="O13" s="10"/>
    </row>
    <row r="14" spans="1:15" s="19" customFormat="1" x14ac:dyDescent="0.25">
      <c r="A14" s="11">
        <v>4</v>
      </c>
      <c r="B14" s="12" t="s">
        <v>101</v>
      </c>
      <c r="C14" s="13" t="s">
        <v>26</v>
      </c>
      <c r="D14" s="22">
        <v>2</v>
      </c>
      <c r="E14" s="8" t="s">
        <v>146</v>
      </c>
      <c r="F14" s="13" t="s">
        <v>34</v>
      </c>
      <c r="G14" s="23" t="s">
        <v>35</v>
      </c>
      <c r="H14" s="21" t="s">
        <v>37</v>
      </c>
      <c r="I14" s="21" t="s">
        <v>39</v>
      </c>
      <c r="J14" s="16">
        <v>3</v>
      </c>
      <c r="K14" s="17">
        <v>44757</v>
      </c>
      <c r="L14" s="17">
        <v>44957</v>
      </c>
      <c r="M14" s="18">
        <f t="shared" si="0"/>
        <v>28.571428571428573</v>
      </c>
      <c r="N14" s="20"/>
      <c r="O14" s="10"/>
    </row>
    <row r="15" spans="1:15" s="19" customFormat="1" x14ac:dyDescent="0.25">
      <c r="A15" s="11">
        <v>5</v>
      </c>
      <c r="B15" s="12" t="s">
        <v>102</v>
      </c>
      <c r="C15" s="13" t="s">
        <v>26</v>
      </c>
      <c r="D15" s="22">
        <v>3</v>
      </c>
      <c r="E15" s="8" t="s">
        <v>150</v>
      </c>
      <c r="F15" s="13" t="s">
        <v>54</v>
      </c>
      <c r="G15" s="23" t="s">
        <v>40</v>
      </c>
      <c r="H15" s="21" t="s">
        <v>41</v>
      </c>
      <c r="I15" s="21" t="s">
        <v>49</v>
      </c>
      <c r="J15" s="16">
        <v>1</v>
      </c>
      <c r="K15" s="17">
        <v>44757</v>
      </c>
      <c r="L15" s="17">
        <v>44788</v>
      </c>
      <c r="M15" s="18">
        <f t="shared" si="0"/>
        <v>4.4285714285714288</v>
      </c>
      <c r="N15" s="20"/>
      <c r="O15" s="10" t="s">
        <v>157</v>
      </c>
    </row>
    <row r="16" spans="1:15" s="19" customFormat="1" x14ac:dyDescent="0.25">
      <c r="A16" s="11">
        <v>6</v>
      </c>
      <c r="B16" s="12" t="s">
        <v>103</v>
      </c>
      <c r="C16" s="13" t="s">
        <v>26</v>
      </c>
      <c r="D16" s="22">
        <v>3</v>
      </c>
      <c r="E16" s="8" t="s">
        <v>150</v>
      </c>
      <c r="F16" s="13" t="s">
        <v>54</v>
      </c>
      <c r="G16" s="23" t="s">
        <v>40</v>
      </c>
      <c r="H16" s="21" t="s">
        <v>42</v>
      </c>
      <c r="I16" s="21" t="s">
        <v>50</v>
      </c>
      <c r="J16" s="16">
        <v>1</v>
      </c>
      <c r="K16" s="17">
        <v>44788</v>
      </c>
      <c r="L16" s="17">
        <v>44834</v>
      </c>
      <c r="M16" s="18">
        <f t="shared" si="0"/>
        <v>6.5714285714285712</v>
      </c>
      <c r="N16" s="20"/>
      <c r="O16" s="10" t="s">
        <v>157</v>
      </c>
    </row>
    <row r="17" spans="1:358" s="19" customFormat="1" x14ac:dyDescent="0.25">
      <c r="A17" s="11">
        <v>7</v>
      </c>
      <c r="B17" s="12" t="s">
        <v>104</v>
      </c>
      <c r="C17" s="13" t="s">
        <v>26</v>
      </c>
      <c r="D17" s="22">
        <v>3</v>
      </c>
      <c r="E17" s="8" t="s">
        <v>150</v>
      </c>
      <c r="F17" s="13" t="s">
        <v>54</v>
      </c>
      <c r="G17" s="23" t="s">
        <v>43</v>
      </c>
      <c r="H17" s="21" t="s">
        <v>44</v>
      </c>
      <c r="I17" s="21" t="s">
        <v>32</v>
      </c>
      <c r="J17" s="16">
        <v>3</v>
      </c>
      <c r="K17" s="17">
        <v>44757</v>
      </c>
      <c r="L17" s="17">
        <v>44895</v>
      </c>
      <c r="M17" s="18">
        <f t="shared" si="0"/>
        <v>19.714285714285715</v>
      </c>
      <c r="N17" s="20"/>
      <c r="O17" s="10" t="s">
        <v>157</v>
      </c>
    </row>
    <row r="18" spans="1:358" s="19" customFormat="1" x14ac:dyDescent="0.25">
      <c r="A18" s="11">
        <v>8</v>
      </c>
      <c r="B18" s="12" t="s">
        <v>105</v>
      </c>
      <c r="C18" s="13" t="s">
        <v>26</v>
      </c>
      <c r="D18" s="22">
        <v>3</v>
      </c>
      <c r="E18" s="8" t="s">
        <v>150</v>
      </c>
      <c r="F18" s="13" t="s">
        <v>54</v>
      </c>
      <c r="G18" s="23" t="s">
        <v>43</v>
      </c>
      <c r="H18" s="21" t="s">
        <v>45</v>
      </c>
      <c r="I18" s="21" t="s">
        <v>51</v>
      </c>
      <c r="J18" s="16">
        <v>1</v>
      </c>
      <c r="K18" s="17">
        <v>44748</v>
      </c>
      <c r="L18" s="17">
        <v>44773</v>
      </c>
      <c r="M18" s="18">
        <f t="shared" si="0"/>
        <v>3.5714285714285716</v>
      </c>
      <c r="N18" s="20"/>
      <c r="O18" s="10" t="s">
        <v>157</v>
      </c>
    </row>
    <row r="19" spans="1:358" s="19" customFormat="1" x14ac:dyDescent="0.25">
      <c r="A19" s="11">
        <v>9</v>
      </c>
      <c r="B19" s="12" t="s">
        <v>106</v>
      </c>
      <c r="C19" s="13" t="s">
        <v>26</v>
      </c>
      <c r="D19" s="22">
        <v>3</v>
      </c>
      <c r="E19" s="8" t="s">
        <v>150</v>
      </c>
      <c r="F19" s="13" t="s">
        <v>54</v>
      </c>
      <c r="G19" s="23" t="s">
        <v>43</v>
      </c>
      <c r="H19" s="21" t="s">
        <v>46</v>
      </c>
      <c r="I19" s="21" t="s">
        <v>52</v>
      </c>
      <c r="J19" s="16">
        <v>3</v>
      </c>
      <c r="K19" s="17">
        <v>44757</v>
      </c>
      <c r="L19" s="17">
        <v>44895</v>
      </c>
      <c r="M19" s="18">
        <f t="shared" si="0"/>
        <v>19.714285714285715</v>
      </c>
      <c r="N19" s="20"/>
      <c r="O19" s="10" t="s">
        <v>157</v>
      </c>
    </row>
    <row r="20" spans="1:358" s="19" customFormat="1" x14ac:dyDescent="0.25">
      <c r="A20" s="11">
        <v>10</v>
      </c>
      <c r="B20" s="12" t="s">
        <v>107</v>
      </c>
      <c r="C20" s="13" t="s">
        <v>26</v>
      </c>
      <c r="D20" s="22">
        <v>3</v>
      </c>
      <c r="E20" s="8" t="s">
        <v>150</v>
      </c>
      <c r="F20" s="13" t="s">
        <v>54</v>
      </c>
      <c r="G20" s="21" t="s">
        <v>47</v>
      </c>
      <c r="H20" s="21" t="s">
        <v>48</v>
      </c>
      <c r="I20" s="15" t="s">
        <v>131</v>
      </c>
      <c r="J20" s="12">
        <v>1</v>
      </c>
      <c r="K20" s="17">
        <v>44748</v>
      </c>
      <c r="L20" s="17">
        <v>44773</v>
      </c>
      <c r="M20" s="18">
        <f t="shared" si="0"/>
        <v>3.5714285714285716</v>
      </c>
      <c r="N20" s="20"/>
      <c r="O20" s="10" t="s">
        <v>157</v>
      </c>
    </row>
    <row r="21" spans="1:358" s="19" customFormat="1" x14ac:dyDescent="0.25">
      <c r="A21" s="11">
        <v>11</v>
      </c>
      <c r="B21" s="12" t="s">
        <v>108</v>
      </c>
      <c r="C21" s="13" t="s">
        <v>26</v>
      </c>
      <c r="D21" s="22">
        <v>4</v>
      </c>
      <c r="E21" s="8" t="s">
        <v>151</v>
      </c>
      <c r="F21" s="13" t="s">
        <v>55</v>
      </c>
      <c r="G21" s="23" t="s">
        <v>56</v>
      </c>
      <c r="H21" s="21" t="s">
        <v>57</v>
      </c>
      <c r="I21" s="21" t="s">
        <v>62</v>
      </c>
      <c r="J21" s="16">
        <v>3</v>
      </c>
      <c r="K21" s="17">
        <v>44733</v>
      </c>
      <c r="L21" s="17">
        <v>44926</v>
      </c>
      <c r="M21" s="18">
        <f t="shared" si="0"/>
        <v>27.571428571428573</v>
      </c>
      <c r="N21" s="20"/>
      <c r="O21" s="10" t="s">
        <v>158</v>
      </c>
    </row>
    <row r="22" spans="1:358" s="19" customFormat="1" x14ac:dyDescent="0.25">
      <c r="A22" s="11">
        <v>12</v>
      </c>
      <c r="B22" s="12" t="s">
        <v>109</v>
      </c>
      <c r="C22" s="13" t="s">
        <v>26</v>
      </c>
      <c r="D22" s="22">
        <v>4</v>
      </c>
      <c r="E22" s="8" t="s">
        <v>151</v>
      </c>
      <c r="F22" s="13" t="s">
        <v>55</v>
      </c>
      <c r="G22" s="23" t="s">
        <v>56</v>
      </c>
      <c r="H22" s="21" t="s">
        <v>58</v>
      </c>
      <c r="I22" s="21" t="s">
        <v>62</v>
      </c>
      <c r="J22" s="16">
        <v>3</v>
      </c>
      <c r="K22" s="17">
        <v>44742</v>
      </c>
      <c r="L22" s="17">
        <v>44926</v>
      </c>
      <c r="M22" s="18">
        <f t="shared" si="0"/>
        <v>26.285714285714285</v>
      </c>
      <c r="N22" s="20"/>
      <c r="O22" s="10" t="s">
        <v>158</v>
      </c>
    </row>
    <row r="23" spans="1:358" s="19" customFormat="1" x14ac:dyDescent="0.25">
      <c r="A23" s="11">
        <v>13</v>
      </c>
      <c r="B23" s="12" t="s">
        <v>110</v>
      </c>
      <c r="C23" s="13" t="s">
        <v>26</v>
      </c>
      <c r="D23" s="22">
        <v>4</v>
      </c>
      <c r="E23" s="8" t="s">
        <v>151</v>
      </c>
      <c r="F23" s="13" t="s">
        <v>55</v>
      </c>
      <c r="G23" s="23" t="s">
        <v>56</v>
      </c>
      <c r="H23" s="21" t="s">
        <v>59</v>
      </c>
      <c r="I23" s="21" t="s">
        <v>62</v>
      </c>
      <c r="J23" s="16">
        <v>2</v>
      </c>
      <c r="K23" s="17">
        <v>44742</v>
      </c>
      <c r="L23" s="17">
        <v>44926</v>
      </c>
      <c r="M23" s="18">
        <f t="shared" si="0"/>
        <v>26.285714285714285</v>
      </c>
      <c r="N23" s="20"/>
      <c r="O23" s="10" t="s">
        <v>158</v>
      </c>
    </row>
    <row r="24" spans="1:358" s="19" customFormat="1" x14ac:dyDescent="0.25">
      <c r="A24" s="11">
        <v>14</v>
      </c>
      <c r="B24" s="12" t="s">
        <v>111</v>
      </c>
      <c r="C24" s="13" t="s">
        <v>26</v>
      </c>
      <c r="D24" s="22">
        <v>4</v>
      </c>
      <c r="E24" s="8" t="s">
        <v>151</v>
      </c>
      <c r="F24" s="13" t="s">
        <v>55</v>
      </c>
      <c r="G24" s="21" t="s">
        <v>60</v>
      </c>
      <c r="H24" s="21" t="s">
        <v>61</v>
      </c>
      <c r="I24" s="21" t="s">
        <v>33</v>
      </c>
      <c r="J24" s="16">
        <v>1</v>
      </c>
      <c r="K24" s="17">
        <v>44772</v>
      </c>
      <c r="L24" s="17">
        <v>45107</v>
      </c>
      <c r="M24" s="18">
        <f t="shared" si="0"/>
        <v>47.857142857142854</v>
      </c>
      <c r="N24" s="20"/>
      <c r="O24" s="10" t="s">
        <v>158</v>
      </c>
    </row>
    <row r="25" spans="1:358" s="19" customFormat="1" x14ac:dyDescent="0.25">
      <c r="A25" s="11">
        <v>15</v>
      </c>
      <c r="B25" s="12" t="s">
        <v>112</v>
      </c>
      <c r="C25" s="13" t="s">
        <v>26</v>
      </c>
      <c r="D25" s="22">
        <v>5</v>
      </c>
      <c r="E25" s="8" t="s">
        <v>152</v>
      </c>
      <c r="F25" s="13" t="s">
        <v>63</v>
      </c>
      <c r="G25" s="23" t="s">
        <v>64</v>
      </c>
      <c r="H25" s="21" t="s">
        <v>65</v>
      </c>
      <c r="I25" s="21" t="s">
        <v>67</v>
      </c>
      <c r="J25" s="16">
        <v>5</v>
      </c>
      <c r="K25" s="17">
        <v>44773</v>
      </c>
      <c r="L25" s="17">
        <v>44926</v>
      </c>
      <c r="M25" s="18">
        <f t="shared" si="0"/>
        <v>21.857142857142858</v>
      </c>
      <c r="N25" s="20"/>
      <c r="O25" s="10"/>
    </row>
    <row r="26" spans="1:358" s="19" customFormat="1" x14ac:dyDescent="0.25">
      <c r="A26" s="11">
        <v>16</v>
      </c>
      <c r="B26" s="12" t="s">
        <v>113</v>
      </c>
      <c r="C26" s="13" t="s">
        <v>26</v>
      </c>
      <c r="D26" s="22">
        <v>5</v>
      </c>
      <c r="E26" s="8" t="s">
        <v>152</v>
      </c>
      <c r="F26" s="13" t="s">
        <v>63</v>
      </c>
      <c r="G26" s="23" t="s">
        <v>64</v>
      </c>
      <c r="H26" s="21" t="s">
        <v>66</v>
      </c>
      <c r="I26" s="21" t="s">
        <v>68</v>
      </c>
      <c r="J26" s="16">
        <v>3</v>
      </c>
      <c r="K26" s="17">
        <v>44773</v>
      </c>
      <c r="L26" s="17">
        <v>44926</v>
      </c>
      <c r="M26" s="18">
        <f t="shared" si="0"/>
        <v>21.857142857142858</v>
      </c>
      <c r="N26" s="20"/>
      <c r="O26" s="10"/>
    </row>
    <row r="27" spans="1:358" s="19" customFormat="1" x14ac:dyDescent="0.25">
      <c r="A27" s="11">
        <v>17</v>
      </c>
      <c r="B27" s="12" t="s">
        <v>114</v>
      </c>
      <c r="C27" s="13" t="s">
        <v>26</v>
      </c>
      <c r="D27" s="22">
        <v>6</v>
      </c>
      <c r="E27" s="8" t="s">
        <v>153</v>
      </c>
      <c r="F27" s="13" t="s">
        <v>69</v>
      </c>
      <c r="G27" s="23" t="s">
        <v>70</v>
      </c>
      <c r="H27" s="21" t="s">
        <v>71</v>
      </c>
      <c r="I27" s="21" t="s">
        <v>33</v>
      </c>
      <c r="J27" s="16">
        <v>1</v>
      </c>
      <c r="K27" s="17">
        <v>44743</v>
      </c>
      <c r="L27" s="17">
        <v>44804</v>
      </c>
      <c r="M27" s="18">
        <f t="shared" si="0"/>
        <v>8.7142857142857135</v>
      </c>
      <c r="N27" s="20"/>
      <c r="O27" s="10" t="s">
        <v>159</v>
      </c>
    </row>
    <row r="28" spans="1:358" s="19" customFormat="1" x14ac:dyDescent="0.25">
      <c r="A28" s="11">
        <v>18</v>
      </c>
      <c r="B28" s="12" t="s">
        <v>115</v>
      </c>
      <c r="C28" s="13" t="s">
        <v>26</v>
      </c>
      <c r="D28" s="22">
        <v>6</v>
      </c>
      <c r="E28" s="8" t="s">
        <v>153</v>
      </c>
      <c r="F28" s="13" t="s">
        <v>69</v>
      </c>
      <c r="G28" s="23" t="s">
        <v>70</v>
      </c>
      <c r="H28" s="21" t="s">
        <v>72</v>
      </c>
      <c r="I28" s="21" t="s">
        <v>33</v>
      </c>
      <c r="J28" s="16">
        <v>1</v>
      </c>
      <c r="K28" s="17">
        <v>44805</v>
      </c>
      <c r="L28" s="17">
        <v>44865</v>
      </c>
      <c r="M28" s="18">
        <f t="shared" si="0"/>
        <v>8.5714285714285712</v>
      </c>
      <c r="N28" s="20"/>
      <c r="O28" s="10" t="s">
        <v>159</v>
      </c>
    </row>
    <row r="29" spans="1:358" s="19" customFormat="1" x14ac:dyDescent="0.25">
      <c r="A29" s="11">
        <v>19</v>
      </c>
      <c r="B29" s="12" t="s">
        <v>116</v>
      </c>
      <c r="C29" s="13" t="s">
        <v>26</v>
      </c>
      <c r="D29" s="22">
        <v>6</v>
      </c>
      <c r="E29" s="8" t="s">
        <v>153</v>
      </c>
      <c r="F29" s="13" t="s">
        <v>69</v>
      </c>
      <c r="G29" s="23" t="s">
        <v>70</v>
      </c>
      <c r="H29" s="21" t="s">
        <v>132</v>
      </c>
      <c r="I29" s="21" t="s">
        <v>73</v>
      </c>
      <c r="J29" s="16">
        <v>1</v>
      </c>
      <c r="K29" s="17">
        <v>44743</v>
      </c>
      <c r="L29" s="17">
        <v>45108</v>
      </c>
      <c r="M29" s="18">
        <f t="shared" si="0"/>
        <v>52.142857142857146</v>
      </c>
      <c r="N29" s="20"/>
      <c r="O29" s="10" t="s">
        <v>159</v>
      </c>
    </row>
    <row r="30" spans="1:358" s="24" customFormat="1" x14ac:dyDescent="0.25">
      <c r="A30" s="11">
        <v>20</v>
      </c>
      <c r="B30" s="12" t="s">
        <v>117</v>
      </c>
      <c r="C30" s="13" t="s">
        <v>26</v>
      </c>
      <c r="D30" s="22">
        <v>7</v>
      </c>
      <c r="E30" s="9" t="s">
        <v>147</v>
      </c>
      <c r="F30" s="23" t="s">
        <v>74</v>
      </c>
      <c r="G30" s="23" t="s">
        <v>75</v>
      </c>
      <c r="H30" s="21" t="s">
        <v>76</v>
      </c>
      <c r="I30" s="21" t="s">
        <v>133</v>
      </c>
      <c r="J30" s="16">
        <v>1</v>
      </c>
      <c r="K30" s="17">
        <v>44743</v>
      </c>
      <c r="L30" s="17">
        <v>44926</v>
      </c>
      <c r="M30" s="18">
        <f t="shared" si="0"/>
        <v>26.142857142857142</v>
      </c>
      <c r="N30" s="20"/>
      <c r="O30" s="10"/>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row>
    <row r="31" spans="1:358" s="24" customFormat="1" x14ac:dyDescent="0.25">
      <c r="A31" s="11">
        <v>21</v>
      </c>
      <c r="B31" s="12" t="s">
        <v>118</v>
      </c>
      <c r="C31" s="13" t="s">
        <v>26</v>
      </c>
      <c r="D31" s="22">
        <v>7</v>
      </c>
      <c r="E31" s="9" t="s">
        <v>147</v>
      </c>
      <c r="F31" s="23" t="s">
        <v>74</v>
      </c>
      <c r="G31" s="23" t="s">
        <v>75</v>
      </c>
      <c r="H31" s="21" t="s">
        <v>77</v>
      </c>
      <c r="I31" s="21" t="s">
        <v>33</v>
      </c>
      <c r="J31" s="16">
        <v>1</v>
      </c>
      <c r="K31" s="17">
        <v>44743</v>
      </c>
      <c r="L31" s="17">
        <v>44804</v>
      </c>
      <c r="M31" s="18">
        <f t="shared" si="0"/>
        <v>8.7142857142857135</v>
      </c>
      <c r="N31" s="20"/>
      <c r="O31" s="10"/>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19"/>
      <c r="MB31" s="19"/>
      <c r="MC31" s="19"/>
      <c r="MD31" s="19"/>
      <c r="ME31" s="19"/>
      <c r="MF31" s="19"/>
      <c r="MG31" s="19"/>
      <c r="MH31" s="19"/>
      <c r="MI31" s="19"/>
      <c r="MJ31" s="19"/>
      <c r="MK31" s="19"/>
      <c r="ML31" s="19"/>
      <c r="MM31" s="19"/>
      <c r="MN31" s="19"/>
      <c r="MO31" s="19"/>
      <c r="MP31" s="19"/>
      <c r="MQ31" s="19"/>
      <c r="MR31" s="19"/>
      <c r="MS31" s="19"/>
      <c r="MT31" s="19"/>
    </row>
    <row r="32" spans="1:358" s="24" customFormat="1" x14ac:dyDescent="0.25">
      <c r="A32" s="11">
        <v>22</v>
      </c>
      <c r="B32" s="12" t="s">
        <v>119</v>
      </c>
      <c r="C32" s="13" t="s">
        <v>26</v>
      </c>
      <c r="D32" s="22">
        <v>7</v>
      </c>
      <c r="E32" s="9" t="s">
        <v>147</v>
      </c>
      <c r="F32" s="23" t="s">
        <v>74</v>
      </c>
      <c r="G32" s="23" t="s">
        <v>75</v>
      </c>
      <c r="H32" s="21" t="s">
        <v>78</v>
      </c>
      <c r="I32" s="21" t="s">
        <v>79</v>
      </c>
      <c r="J32" s="16">
        <v>1</v>
      </c>
      <c r="K32" s="17">
        <v>44774</v>
      </c>
      <c r="L32" s="17">
        <v>44834</v>
      </c>
      <c r="M32" s="18">
        <f t="shared" si="0"/>
        <v>8.5714285714285712</v>
      </c>
      <c r="N32" s="20"/>
      <c r="O32" s="10"/>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19"/>
      <c r="MB32" s="19"/>
      <c r="MC32" s="19"/>
      <c r="MD32" s="19"/>
      <c r="ME32" s="19"/>
      <c r="MF32" s="19"/>
      <c r="MG32" s="19"/>
      <c r="MH32" s="19"/>
      <c r="MI32" s="19"/>
      <c r="MJ32" s="19"/>
      <c r="MK32" s="19"/>
      <c r="ML32" s="19"/>
      <c r="MM32" s="19"/>
      <c r="MN32" s="19"/>
      <c r="MO32" s="19"/>
      <c r="MP32" s="19"/>
      <c r="MQ32" s="19"/>
      <c r="MR32" s="19"/>
      <c r="MS32" s="19"/>
      <c r="MT32" s="19"/>
    </row>
    <row r="33" spans="1:15" s="19" customFormat="1" x14ac:dyDescent="0.25">
      <c r="A33" s="11">
        <v>23</v>
      </c>
      <c r="B33" s="12" t="s">
        <v>120</v>
      </c>
      <c r="C33" s="13" t="s">
        <v>26</v>
      </c>
      <c r="D33" s="22">
        <v>8</v>
      </c>
      <c r="E33" s="9" t="s">
        <v>154</v>
      </c>
      <c r="F33" s="21" t="s">
        <v>80</v>
      </c>
      <c r="G33" s="21" t="s">
        <v>81</v>
      </c>
      <c r="H33" s="21" t="s">
        <v>82</v>
      </c>
      <c r="I33" s="21" t="s">
        <v>83</v>
      </c>
      <c r="J33" s="16">
        <v>1</v>
      </c>
      <c r="K33" s="17">
        <v>44743</v>
      </c>
      <c r="L33" s="17">
        <v>44834</v>
      </c>
      <c r="M33" s="18">
        <f t="shared" si="0"/>
        <v>13</v>
      </c>
      <c r="N33" s="20"/>
      <c r="O33" s="10"/>
    </row>
    <row r="34" spans="1:15" s="19" customFormat="1" x14ac:dyDescent="0.25">
      <c r="A34" s="11">
        <v>24</v>
      </c>
      <c r="B34" s="12" t="s">
        <v>121</v>
      </c>
      <c r="C34" s="13" t="s">
        <v>26</v>
      </c>
      <c r="D34" s="22">
        <v>9</v>
      </c>
      <c r="E34" s="9" t="s">
        <v>155</v>
      </c>
      <c r="F34" s="21" t="s">
        <v>84</v>
      </c>
      <c r="G34" s="23" t="s">
        <v>85</v>
      </c>
      <c r="H34" s="21" t="s">
        <v>86</v>
      </c>
      <c r="I34" s="21" t="s">
        <v>87</v>
      </c>
      <c r="J34" s="16">
        <v>1</v>
      </c>
      <c r="K34" s="17">
        <v>44743</v>
      </c>
      <c r="L34" s="17">
        <v>44803</v>
      </c>
      <c r="M34" s="18">
        <f t="shared" si="0"/>
        <v>8.5714285714285712</v>
      </c>
      <c r="N34" s="20"/>
      <c r="O34" s="10" t="s">
        <v>160</v>
      </c>
    </row>
    <row r="35" spans="1:15" s="19" customFormat="1" x14ac:dyDescent="0.25">
      <c r="A35" s="11">
        <v>25</v>
      </c>
      <c r="B35" s="12" t="s">
        <v>122</v>
      </c>
      <c r="C35" s="13" t="s">
        <v>26</v>
      </c>
      <c r="D35" s="22">
        <v>9</v>
      </c>
      <c r="E35" s="9" t="s">
        <v>155</v>
      </c>
      <c r="F35" s="21" t="s">
        <v>84</v>
      </c>
      <c r="G35" s="23" t="s">
        <v>85</v>
      </c>
      <c r="H35" s="21" t="s">
        <v>134</v>
      </c>
      <c r="I35" s="21" t="s">
        <v>32</v>
      </c>
      <c r="J35" s="16">
        <v>1</v>
      </c>
      <c r="K35" s="17">
        <v>44805</v>
      </c>
      <c r="L35" s="17">
        <v>44926</v>
      </c>
      <c r="M35" s="18">
        <f t="shared" si="0"/>
        <v>17.285714285714285</v>
      </c>
      <c r="N35" s="20"/>
      <c r="O35" s="10" t="s">
        <v>160</v>
      </c>
    </row>
    <row r="36" spans="1:15" s="19" customFormat="1" x14ac:dyDescent="0.25">
      <c r="A36" s="11">
        <v>26</v>
      </c>
      <c r="B36" s="12" t="s">
        <v>123</v>
      </c>
      <c r="C36" s="13" t="s">
        <v>26</v>
      </c>
      <c r="D36" s="22">
        <v>10</v>
      </c>
      <c r="E36" s="9" t="s">
        <v>148</v>
      </c>
      <c r="F36" s="21" t="s">
        <v>88</v>
      </c>
      <c r="G36" s="21" t="s">
        <v>89</v>
      </c>
      <c r="H36" s="21" t="s">
        <v>90</v>
      </c>
      <c r="I36" s="25" t="s">
        <v>33</v>
      </c>
      <c r="J36" s="16">
        <v>1</v>
      </c>
      <c r="K36" s="17">
        <v>44757</v>
      </c>
      <c r="L36" s="17">
        <v>44803</v>
      </c>
      <c r="M36" s="18">
        <f t="shared" si="0"/>
        <v>6.5714285714285712</v>
      </c>
      <c r="N36" s="20"/>
      <c r="O36" s="10"/>
    </row>
    <row r="37" spans="1:15" s="19" customFormat="1" x14ac:dyDescent="0.25">
      <c r="A37" s="11">
        <v>27</v>
      </c>
      <c r="B37" s="12" t="s">
        <v>124</v>
      </c>
      <c r="C37" s="13" t="s">
        <v>26</v>
      </c>
      <c r="D37" s="22">
        <v>11</v>
      </c>
      <c r="E37" s="9" t="s">
        <v>149</v>
      </c>
      <c r="F37" s="21" t="s">
        <v>91</v>
      </c>
      <c r="G37" s="23" t="s">
        <v>92</v>
      </c>
      <c r="H37" s="26" t="s">
        <v>93</v>
      </c>
      <c r="I37" s="21" t="s">
        <v>53</v>
      </c>
      <c r="J37" s="16">
        <v>1</v>
      </c>
      <c r="K37" s="17">
        <v>44747</v>
      </c>
      <c r="L37" s="17">
        <v>44803</v>
      </c>
      <c r="M37" s="18">
        <f t="shared" si="0"/>
        <v>8</v>
      </c>
      <c r="N37" s="20"/>
      <c r="O37" s="10"/>
    </row>
    <row r="38" spans="1:15" s="19" customFormat="1" x14ac:dyDescent="0.25">
      <c r="A38" s="11">
        <v>28</v>
      </c>
      <c r="B38" s="12" t="s">
        <v>125</v>
      </c>
      <c r="C38" s="13" t="s">
        <v>26</v>
      </c>
      <c r="D38" s="22">
        <v>11</v>
      </c>
      <c r="E38" s="9" t="s">
        <v>149</v>
      </c>
      <c r="F38" s="21" t="s">
        <v>91</v>
      </c>
      <c r="G38" s="23" t="s">
        <v>92</v>
      </c>
      <c r="H38" s="26" t="s">
        <v>94</v>
      </c>
      <c r="I38" s="21" t="s">
        <v>53</v>
      </c>
      <c r="J38" s="16">
        <v>1</v>
      </c>
      <c r="K38" s="17">
        <v>44747</v>
      </c>
      <c r="L38" s="17">
        <v>44803</v>
      </c>
      <c r="M38" s="18">
        <f t="shared" si="0"/>
        <v>8</v>
      </c>
      <c r="N38" s="20"/>
      <c r="O38" s="10"/>
    </row>
    <row r="39" spans="1:15" s="19" customFormat="1" x14ac:dyDescent="0.25">
      <c r="A39" s="11">
        <v>29</v>
      </c>
      <c r="B39" s="12" t="s">
        <v>126</v>
      </c>
      <c r="C39" s="13" t="s">
        <v>26</v>
      </c>
      <c r="D39" s="22">
        <v>11</v>
      </c>
      <c r="E39" s="9" t="s">
        <v>149</v>
      </c>
      <c r="F39" s="21" t="s">
        <v>91</v>
      </c>
      <c r="G39" s="23" t="s">
        <v>92</v>
      </c>
      <c r="H39" s="26" t="s">
        <v>95</v>
      </c>
      <c r="I39" s="21" t="s">
        <v>97</v>
      </c>
      <c r="J39" s="16">
        <v>2</v>
      </c>
      <c r="K39" s="17">
        <f>+L38</f>
        <v>44803</v>
      </c>
      <c r="L39" s="17">
        <v>44834</v>
      </c>
      <c r="M39" s="18">
        <f t="shared" si="0"/>
        <v>4.4285714285714288</v>
      </c>
      <c r="N39" s="20"/>
      <c r="O39" s="10"/>
    </row>
    <row r="40" spans="1:15" s="19" customFormat="1" x14ac:dyDescent="0.25">
      <c r="A40" s="11">
        <v>30</v>
      </c>
      <c r="B40" s="12" t="s">
        <v>127</v>
      </c>
      <c r="C40" s="13" t="s">
        <v>26</v>
      </c>
      <c r="D40" s="22">
        <v>11</v>
      </c>
      <c r="E40" s="9" t="s">
        <v>149</v>
      </c>
      <c r="F40" s="21" t="s">
        <v>91</v>
      </c>
      <c r="G40" s="23" t="s">
        <v>92</v>
      </c>
      <c r="H40" s="26" t="s">
        <v>96</v>
      </c>
      <c r="I40" s="21" t="s">
        <v>98</v>
      </c>
      <c r="J40" s="16">
        <v>1</v>
      </c>
      <c r="K40" s="17">
        <v>44747</v>
      </c>
      <c r="L40" s="17">
        <v>44834</v>
      </c>
      <c r="M40" s="18">
        <f t="shared" si="0"/>
        <v>12.428571428571429</v>
      </c>
      <c r="N40" s="20"/>
      <c r="O40" s="10"/>
    </row>
    <row r="41" spans="1:15" s="19" customFormat="1" x14ac:dyDescent="0.25">
      <c r="A41" s="11">
        <v>31</v>
      </c>
      <c r="B41" s="12" t="s">
        <v>128</v>
      </c>
      <c r="C41" s="13" t="s">
        <v>26</v>
      </c>
      <c r="D41" s="22">
        <v>12</v>
      </c>
      <c r="E41" s="8" t="s">
        <v>156</v>
      </c>
      <c r="F41" s="13" t="s">
        <v>135</v>
      </c>
      <c r="G41" s="23" t="s">
        <v>136</v>
      </c>
      <c r="H41" s="21" t="s">
        <v>139</v>
      </c>
      <c r="I41" s="21" t="s">
        <v>141</v>
      </c>
      <c r="J41" s="16">
        <v>1</v>
      </c>
      <c r="K41" s="17">
        <v>44470</v>
      </c>
      <c r="L41" s="17">
        <v>44696</v>
      </c>
      <c r="M41" s="18">
        <f t="shared" si="0"/>
        <v>32.285714285714285</v>
      </c>
      <c r="N41" s="20">
        <v>1</v>
      </c>
      <c r="O41" s="10" t="s">
        <v>142</v>
      </c>
    </row>
    <row r="42" spans="1:15" s="19" customFormat="1" x14ac:dyDescent="0.25">
      <c r="A42" s="11">
        <v>32</v>
      </c>
      <c r="B42" s="12" t="s">
        <v>129</v>
      </c>
      <c r="C42" s="13" t="s">
        <v>26</v>
      </c>
      <c r="D42" s="22">
        <v>12</v>
      </c>
      <c r="E42" s="8" t="s">
        <v>156</v>
      </c>
      <c r="F42" s="13" t="s">
        <v>135</v>
      </c>
      <c r="G42" s="23" t="s">
        <v>140</v>
      </c>
      <c r="H42" s="21" t="s">
        <v>137</v>
      </c>
      <c r="I42" s="21" t="s">
        <v>32</v>
      </c>
      <c r="J42" s="16">
        <v>1</v>
      </c>
      <c r="K42" s="17">
        <v>44501</v>
      </c>
      <c r="L42" s="17">
        <v>44711</v>
      </c>
      <c r="M42" s="18">
        <f t="shared" si="0"/>
        <v>30</v>
      </c>
      <c r="N42" s="20">
        <v>1</v>
      </c>
      <c r="O42" s="10" t="s">
        <v>143</v>
      </c>
    </row>
    <row r="43" spans="1:15" s="19" customFormat="1" x14ac:dyDescent="0.25">
      <c r="A43" s="11">
        <v>33</v>
      </c>
      <c r="B43" s="12" t="s">
        <v>130</v>
      </c>
      <c r="C43" s="13" t="s">
        <v>26</v>
      </c>
      <c r="D43" s="22">
        <v>12</v>
      </c>
      <c r="E43" s="8" t="s">
        <v>156</v>
      </c>
      <c r="F43" s="13" t="s">
        <v>135</v>
      </c>
      <c r="G43" s="23" t="s">
        <v>140</v>
      </c>
      <c r="H43" s="21" t="s">
        <v>138</v>
      </c>
      <c r="I43" s="21" t="s">
        <v>32</v>
      </c>
      <c r="J43" s="16">
        <v>1</v>
      </c>
      <c r="K43" s="17">
        <v>44501</v>
      </c>
      <c r="L43" s="17">
        <v>44711</v>
      </c>
      <c r="M43" s="18">
        <f t="shared" si="0"/>
        <v>30</v>
      </c>
      <c r="N43" s="20">
        <v>1</v>
      </c>
      <c r="O43" s="10" t="s">
        <v>144</v>
      </c>
    </row>
    <row r="44" spans="1:15" s="19" customFormat="1" x14ac:dyDescent="0.25">
      <c r="D44" s="27"/>
      <c r="I44" s="27"/>
      <c r="J44" s="27"/>
      <c r="K44" s="28"/>
      <c r="L44" s="28"/>
    </row>
    <row r="45" spans="1:15" s="19" customFormat="1" x14ac:dyDescent="0.25">
      <c r="D45" s="27"/>
      <c r="I45" s="27"/>
      <c r="J45" s="27"/>
      <c r="K45" s="28"/>
      <c r="L45" s="28"/>
    </row>
    <row r="46" spans="1:15" s="19" customFormat="1" x14ac:dyDescent="0.25">
      <c r="D46" s="27"/>
      <c r="I46" s="27"/>
      <c r="J46" s="27"/>
      <c r="K46" s="28"/>
      <c r="L46" s="28"/>
    </row>
    <row r="350990" spans="1:1" x14ac:dyDescent="0.25">
      <c r="A350990" s="1" t="s">
        <v>26</v>
      </c>
    </row>
    <row r="350991" spans="1:1" x14ac:dyDescent="0.25">
      <c r="A350991" s="1" t="s">
        <v>27</v>
      </c>
    </row>
  </sheetData>
  <autoFilter ref="A10:MT43"/>
  <mergeCells count="1">
    <mergeCell ref="B8:O8"/>
  </mergeCells>
  <dataValidations xWindow="729" yWindow="257" count="10">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3">
      <formula1>$A$350989:$A$350991</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2">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9 K21:K28 K30:K33 K34:L35 J36 K37:K4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9 L21:L28 L30:L33 L37:L43">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 type="date" allowBlank="1" errorTitle="Entrada no válida" error="Por favor escriba una fecha válida (AAAA/MM/DD)" promptTitle="Ingrese una fecha (AAAA/MM/DD)" prompt=" Registre la FECHA PROGRAMADA para la terminación de la actividad. (FORMATO AAAA/MM/DD)" sqref="K36">
      <formula1>1900/1/1</formula1>
      <formula2>3000/1/1</formula2>
    </dataValidation>
  </dataValidations>
  <pageMargins left="0.7" right="0.7" top="0.75" bottom="0.75" header="0.3" footer="0.3"/>
  <pageSetup orientation="portrait" r:id="rId1"/>
  <ignoredErrors>
    <ignoredError sqref="M11:M40"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2022-07-05T22:39:24Z</dcterms:created>
  <dcterms:modified xsi:type="dcterms:W3CDTF">2022-07-15T20:55:48Z</dcterms:modified>
</cp:coreProperties>
</file>